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bookViews>
    <workbookView xWindow="0" yWindow="500" windowWidth="28800" windowHeight="17500" activeTab="0"/>
  </bookViews>
  <sheets>
    <sheet name="Instructions" sheetId="1" r:id="rId1"/>
    <sheet name="Impact_Template" sheetId="2" r:id="rId2"/>
    <sheet name="Budget_Template" sheetId="3" r:id="rId3"/>
    <sheet name="Example_Compactor" sheetId="4" r:id="rId4"/>
    <sheet name="Example_Budget_Compactor" sheetId="5" r:id="rId5"/>
    <sheet name="EXAMPLE2_Ozzi_Impact" sheetId="6" r:id="rId6"/>
    <sheet name="Example2_Ozzi_Budget" sheetId="7" r:id="rId7"/>
    <sheet name="Units &amp; Assumptions_General" sheetId="8" r:id="rId8"/>
  </sheets>
  <definedNames/>
  <calcPr calcId="191029"/>
  <extLst/>
</workbook>
</file>

<file path=xl/sharedStrings.xml><?xml version="1.0" encoding="utf-8"?>
<sst xmlns="http://schemas.openxmlformats.org/spreadsheetml/2006/main" count="394" uniqueCount="258">
  <si>
    <t>The Budget and Impact Tool supports applicants in communicating the anticipated  impacts and costs of the proposed project. Impact and</t>
  </si>
  <si>
    <t xml:space="preserve">budget calculations will be the result of research and conversation with your host facility staff to estimate the line items in the worksheets. </t>
  </si>
  <si>
    <t xml:space="preserve">This process may require internet research, a phone call to suppliers, or investigating past utility bills. We expect you to show your work, cite your </t>
  </si>
  <si>
    <t xml:space="preserve">sources, and state your assumptions. </t>
  </si>
  <si>
    <t>Instructions</t>
  </si>
  <si>
    <t xml:space="preserve">This workbook includes a/an: </t>
  </si>
  <si>
    <t>Impact Estimator - Template</t>
  </si>
  <si>
    <t>Budget Estimator - Template</t>
  </si>
  <si>
    <t xml:space="preserve">Impact Estimator - Example  </t>
  </si>
  <si>
    <t xml:space="preserve">Budget Estimator - Example </t>
  </si>
  <si>
    <t>1. Make sure you have chosen the version of the Budget and Impact Tool that best fits your project.</t>
  </si>
  <si>
    <t>The Green Fund offers versions for Energy Efficiency, Energy Production, Waste, Water, and General (arts and culture, food, nature, and other creative projects with</t>
  </si>
  <si>
    <t>impacts not easily estimated in other versions of the Tools).</t>
  </si>
  <si>
    <t xml:space="preserve">2. Please fill in the templates to the best of your ability. Use the grey space to enter data. The green cells will auto-calculate. </t>
  </si>
  <si>
    <t xml:space="preserve">Keep in mind there is no "one-size-fits-all" for Green Fund projects. It's okay if your projects calculations do not match up perfectly with the template you use. </t>
  </si>
  <si>
    <t>3. Feel free to adjust the calculator however you see fit. If you anticipate an impact other than the ones listed, feel free to add additional row(s)/column(s). </t>
  </si>
  <si>
    <t xml:space="preserve">You may delete rows and columns if they do not serve you. </t>
  </si>
  <si>
    <t xml:space="preserve">4. Look at example sheets for inspiration based on past projects. </t>
  </si>
  <si>
    <t xml:space="preserve">5. Please delete example sheets from your submitted materials. </t>
  </si>
  <si>
    <t>6. Please save the workbook as "YourProjectTitleHere_Budget+Impact"</t>
  </si>
  <si>
    <t>*If you have questions or feedback about the workbook or would like support, please contact Ian Aley, Green Fund Program Manager with the UW–Madison Office of Sustainability: iraley@wisc.edu.</t>
  </si>
  <si>
    <t>University of Wisconsin–Madison Green Fund</t>
  </si>
  <si>
    <t>Key:</t>
  </si>
  <si>
    <r>
      <rPr>
        <sz val="14"/>
        <color rgb="FFFFFFFF"/>
        <rFont val="Arial"/>
        <family val="2"/>
      </rPr>
      <t xml:space="preserve">Impact Estimator: </t>
    </r>
    <r>
      <rPr>
        <b/>
        <sz val="14"/>
        <color rgb="FFFFFFFF"/>
        <rFont val="Arial"/>
        <family val="2"/>
      </rPr>
      <t>Waste</t>
    </r>
  </si>
  <si>
    <t>You fill in</t>
  </si>
  <si>
    <t>[enter project name here]</t>
  </si>
  <si>
    <t>Automatically calculated by the sheet</t>
  </si>
  <si>
    <t>Data Input</t>
  </si>
  <si>
    <t>Existing System</t>
  </si>
  <si>
    <t>Units</t>
  </si>
  <si>
    <t>Please show your work, state your assumptions, and cite your data sources when appropriate</t>
  </si>
  <si>
    <t>Average annual cost of existing system</t>
  </si>
  <si>
    <t>Cost ($) / Year</t>
  </si>
  <si>
    <t>Average annual consumption of existing system</t>
  </si>
  <si>
    <t>Metric tons of solid waste/yr</t>
  </si>
  <si>
    <t>Average cost per unit</t>
  </si>
  <si>
    <t>Annual cost of current system</t>
  </si>
  <si>
    <t>Proposed System</t>
  </si>
  <si>
    <t xml:space="preserve">Potential life of the proposed system </t>
  </si>
  <si>
    <t>Years</t>
  </si>
  <si>
    <t>Annual cost of proposed system</t>
  </si>
  <si>
    <t>Average annual consumption of proposed system</t>
  </si>
  <si>
    <t>Metric tons of solid wase/yr</t>
  </si>
  <si>
    <t xml:space="preserve">Use this space show work as you see fit: </t>
  </si>
  <si>
    <t>Economic Impact</t>
  </si>
  <si>
    <t>Annual cost savings (capital or operations funding avoided)</t>
  </si>
  <si>
    <t>Cost savings over the life of the proposed system</t>
  </si>
  <si>
    <t>Net Present Value (NPV) of cost savings over the life of proposed system</t>
  </si>
  <si>
    <t>Grant, state incentives, donation, or other new funding brought to campus ($)</t>
  </si>
  <si>
    <t>Environmental Impact</t>
  </si>
  <si>
    <t>Other information you'd like to share</t>
  </si>
  <si>
    <t>EPA defines waste diversion as: “The prevention and reduction of generated waste through source reduction, recycling, reuse and composting</t>
  </si>
  <si>
    <t>Waste diverted from landfill OR Waste avoided (lbs)</t>
  </si>
  <si>
    <t>lbs</t>
  </si>
  <si>
    <t>Annual reduction in resource (waste) consumption</t>
  </si>
  <si>
    <t>Reduction in resource consumption over the life of the proposed system</t>
  </si>
  <si>
    <t>Annual energy use avoided using the proposed system</t>
  </si>
  <si>
    <t>kWh</t>
  </si>
  <si>
    <t>pounds of waste avoided/diverted converted to energy (kwh)</t>
  </si>
  <si>
    <t>MMBTU</t>
  </si>
  <si>
    <t>kwh * .003412 (standard energy conversion factor)</t>
  </si>
  <si>
    <t>Annual greenhouse gas emissions reduced of the proposed system</t>
  </si>
  <si>
    <t>MTC02e</t>
  </si>
  <si>
    <t>kwh* 0.69279 (electricity emission factor)</t>
  </si>
  <si>
    <t>Conversions</t>
  </si>
  <si>
    <t>enter any conversions you used in your process here</t>
  </si>
  <si>
    <t>MTCO2e</t>
  </si>
  <si>
    <t xml:space="preserve">Notes on Waste for guidance </t>
  </si>
  <si>
    <t>UW–Madison manages its own waste hauling. This allows significant fiscal autonomy to pay back a facility that reduces the load going to the landfill.</t>
  </si>
  <si>
    <t>Miles per Gallon (MPG) = 2.5 mpg</t>
  </si>
  <si>
    <t>Fuel = Diesel</t>
  </si>
  <si>
    <t>Average Price of Diesel Fuel = $4.30 per gallon</t>
  </si>
  <si>
    <t>Time to service route = ?</t>
  </si>
  <si>
    <t>Tipping Fee = $54.00 per ton cost (sent to Pellitteri Waste Systems' Kipp Street Station. This is a Transfer Station)</t>
  </si>
  <si>
    <r>
      <rPr>
        <sz val="10"/>
        <color theme="1"/>
        <rFont val="Arial"/>
        <family val="2"/>
      </rPr>
      <t xml:space="preserve">Note: </t>
    </r>
    <r>
      <rPr>
        <sz val="10"/>
        <color theme="1"/>
        <rFont val="Arial"/>
        <family val="2"/>
      </rPr>
      <t>A tipping fee is a fee charged by a waste management facility for accepting and disposing of waste at their site. It is typically charged per unit of weight or volume of waste delivered to the facility, and the fee covers the cost of processing, handling, and disposing of the waste. Tipping fees are commonly used to help cover the costs of operating and maintaining waste management facilities, and they can vary depending on factors such as the type of waste, the location of the facility, and the level of demand for waste disposal services in the area.</t>
    </r>
  </si>
  <si>
    <t>Social Impact (Qualitative Benefits)</t>
  </si>
  <si>
    <t>Type of impact (social justice, worker safety, public health, educational, or another social indicator)</t>
  </si>
  <si>
    <t>Describe the anticipated measurable impact of your proposed project</t>
  </si>
  <si>
    <t>What evidence suggests this?</t>
  </si>
  <si>
    <t>What negative sustainability impacts are associated with your project?</t>
  </si>
  <si>
    <t>Describe those potential impacts</t>
  </si>
  <si>
    <r>
      <rPr>
        <b/>
        <i/>
        <sz val="11"/>
        <color theme="0"/>
        <rFont val="Arial"/>
        <family val="2"/>
      </rPr>
      <t xml:space="preserve">What evidences suggestst this? </t>
    </r>
    <r>
      <rPr>
        <i/>
        <sz val="11"/>
        <color theme="0"/>
        <rFont val="Arial"/>
        <family val="2"/>
      </rPr>
      <t xml:space="preserve">Add links, sources, relavent attachments </t>
    </r>
  </si>
  <si>
    <t>University of Wisconsin-Madison Green Fund</t>
  </si>
  <si>
    <t>Budget Request</t>
  </si>
  <si>
    <t>Budget Item</t>
  </si>
  <si>
    <t>Green Fund Request</t>
  </si>
  <si>
    <t>Host Facility Contribution</t>
  </si>
  <si>
    <t>External grant, incentive, donation, or other funding source</t>
  </si>
  <si>
    <t>Total</t>
  </si>
  <si>
    <t>Explain how you arrived at this cost estimate and your sources of information (link to resources)</t>
  </si>
  <si>
    <t>TOTAL</t>
  </si>
  <si>
    <t>Economic Return on Investment</t>
  </si>
  <si>
    <t>Budget request from UW-Madison Green Fund</t>
  </si>
  <si>
    <t>Estimated annual cost savings</t>
  </si>
  <si>
    <t xml:space="preserve">                                 Reference your Impact Calculator for these cells if applicable</t>
  </si>
  <si>
    <t>Estimated cost savings for the life of the proposed system</t>
  </si>
  <si>
    <t>Return On Investment for Green Fund request</t>
  </si>
  <si>
    <t>Return On Investment for total UW investment</t>
  </si>
  <si>
    <r>
      <rPr>
        <sz val="14"/>
        <color rgb="FFFFFFFF"/>
        <rFont val="Arial"/>
        <family val="2"/>
      </rPr>
      <t xml:space="preserve">Impact Calculator: </t>
    </r>
    <r>
      <rPr>
        <b/>
        <sz val="14"/>
        <color rgb="FFFFFFFF"/>
        <rFont val="Arial"/>
        <family val="2"/>
      </rPr>
      <t>Waste</t>
    </r>
  </si>
  <si>
    <t xml:space="preserve">Note: These are additional notes and calculations that were added for this particular project. </t>
  </si>
  <si>
    <t>Example: Gordon Cardboard Compactor</t>
  </si>
  <si>
    <t xml:space="preserve">Data Input </t>
  </si>
  <si>
    <t>Labor</t>
  </si>
  <si>
    <t>value</t>
  </si>
  <si>
    <t>units</t>
  </si>
  <si>
    <t>notes</t>
  </si>
  <si>
    <t>Net recycling and labor savings (Average annual cost or consumption of existing system)</t>
  </si>
  <si>
    <t>There is currently no compactor on site, see "labor" table</t>
  </si>
  <si>
    <t>Labor Cost (Gordon's Student Employee)</t>
  </si>
  <si>
    <t>Dollars/week</t>
  </si>
  <si>
    <t>This assumes three hour less labor for dedicated student trips to deposit cardboard</t>
  </si>
  <si>
    <t>Waste and Recycling Hauling Price</t>
  </si>
  <si>
    <t>Dollars/Hour</t>
  </si>
  <si>
    <t>($)/week</t>
  </si>
  <si>
    <t>Old Physical Plant Labor Cost</t>
  </si>
  <si>
    <t>Hours/Week</t>
  </si>
  <si>
    <t>Physical plant picks up 6 times per week and charges 10 hours of time</t>
  </si>
  <si>
    <t>New Physical Plant Labor Cost</t>
  </si>
  <si>
    <t>Physical plant would pick up 2 times per week and charge 2 hours of time</t>
  </si>
  <si>
    <t>Differential in Physical Plant Labor Cost</t>
  </si>
  <si>
    <t>Dollars/Week</t>
  </si>
  <si>
    <t>**8 hour/week labor reduction at $51/hour, Bre</t>
  </si>
  <si>
    <t>estimate from compactor website</t>
  </si>
  <si>
    <t>Net labor savings</t>
  </si>
  <si>
    <t>Labor savings on physical plant deliveries plus Gordon's employee reduced labor per week (408+30)</t>
  </si>
  <si>
    <t>n/a</t>
  </si>
  <si>
    <t xml:space="preserve">Maintenance on Compactor </t>
  </si>
  <si>
    <t>lifetime</t>
  </si>
  <si>
    <t>Recycling</t>
  </si>
  <si>
    <t>Profit to UW from proposed system</t>
  </si>
  <si>
    <t>Profit ($) / Year</t>
  </si>
  <si>
    <t>Current Cost to the UW to recycle Mixed Paper (Pellitteri)</t>
  </si>
  <si>
    <t>Dollars /Ton</t>
  </si>
  <si>
    <t>Other cost</t>
  </si>
  <si>
    <t>Sale Price of Loose compacted Cardboard (WM)</t>
  </si>
  <si>
    <t>$15 - $20</t>
  </si>
  <si>
    <t>Dollars/Ton</t>
  </si>
  <si>
    <t>**(Derek Hirosky, commodities manager at WM)</t>
  </si>
  <si>
    <t>Cost of proposed system</t>
  </si>
  <si>
    <t xml:space="preserve">Cost ($) </t>
  </si>
  <si>
    <t>New compactor from ACE</t>
  </si>
  <si>
    <t>Recycling profit</t>
  </si>
  <si>
    <t>Previous $70 cost plus $20 profit</t>
  </si>
  <si>
    <t>Gordon's Cardboard Production</t>
  </si>
  <si>
    <t>Tons/Week</t>
  </si>
  <si>
    <t>**(Lyle), Cardboard production does not happen on Sundays when building is closed</t>
  </si>
  <si>
    <t>Campus Mixed Paper Production</t>
  </si>
  <si>
    <t>Tons/Day</t>
  </si>
  <si>
    <t>**(Lyle)</t>
  </si>
  <si>
    <t>Annual cost savings (Capital or operations funding avoided)</t>
  </si>
  <si>
    <t>annual savings x potential life of system</t>
  </si>
  <si>
    <t>Net recycling profit</t>
  </si>
  <si>
    <t>NPV of stream of future (annual) cost savings over the life of the proposed system, using an interest rate of 3% (as per Josh Arnold, Campus Energy Advisor)</t>
  </si>
  <si>
    <t>Net recycling and labor savings</t>
  </si>
  <si>
    <t>Net recycling profit + net labor savings</t>
  </si>
  <si>
    <t>Dollars/year</t>
  </si>
  <si>
    <t>Expected Lifetime of Compactor</t>
  </si>
  <si>
    <t>Estimate from website</t>
  </si>
  <si>
    <t>Net recycling and labor savings over life of new compactor</t>
  </si>
  <si>
    <t>Dollars</t>
  </si>
  <si>
    <t>Annual reduction in resource consumption</t>
  </si>
  <si>
    <t>Cardboard Compactor Cost</t>
  </si>
  <si>
    <t>Purchase price</t>
  </si>
  <si>
    <t>Maintenance on Compactor</t>
  </si>
  <si>
    <t>Dollars/Lifetime</t>
  </si>
  <si>
    <t>Net cost of compactor</t>
  </si>
  <si>
    <t>Sticker price + expected maintenance</t>
  </si>
  <si>
    <t>Return on Investment</t>
  </si>
  <si>
    <t>(Savings - total investment) / total investment * 100%</t>
  </si>
  <si>
    <t>Staff and students engaged</t>
  </si>
  <si>
    <t>Staff and students will be trained on using the compactor and the associated benefits that come with using it</t>
  </si>
  <si>
    <r>
      <rPr>
        <b/>
        <i/>
        <sz val="11"/>
        <color theme="0"/>
        <rFont val="Arial"/>
        <family val="2"/>
      </rPr>
      <t xml:space="preserve">What evidences suggestst this? </t>
    </r>
    <r>
      <rPr>
        <i/>
        <sz val="11"/>
        <color theme="0"/>
        <rFont val="Arial"/>
        <family val="2"/>
      </rPr>
      <t xml:space="preserve">Add links, sources, relavent attachments </t>
    </r>
  </si>
  <si>
    <t>40-yard compactor</t>
  </si>
  <si>
    <t>Price quotes from two suppiers ranged from $25,000 to $35,000 for a new 40-yard compactor. Housing would pay the difference if more expensive model was desireable.</t>
  </si>
  <si>
    <t>note: annual cost/profit multiplied by life of system -$1000 (estimated maintenance over life of proposed system)</t>
  </si>
  <si>
    <r>
      <rPr>
        <sz val="14"/>
        <color rgb="FFFFFFFF"/>
        <rFont val="Arial"/>
        <family val="2"/>
      </rPr>
      <t xml:space="preserve">Impact Calculator: </t>
    </r>
    <r>
      <rPr>
        <b/>
        <sz val="14"/>
        <color rgb="FFFFFFFF"/>
        <rFont val="Arial"/>
        <family val="2"/>
      </rPr>
      <t>Waste</t>
    </r>
  </si>
  <si>
    <t>Example: OZZI Reusable Takeout Containers</t>
  </si>
  <si>
    <t>Average annual cost or consumption of existing system</t>
  </si>
  <si>
    <t>Containers / Year</t>
  </si>
  <si>
    <t>Averaged from athletic meal plan data (See '2021 Meal Breakdown)</t>
  </si>
  <si>
    <t>per container</t>
  </si>
  <si>
    <t>See '2021 Meal Breakdown'</t>
  </si>
  <si>
    <t>Total Cost of Existing System Annually</t>
  </si>
  <si>
    <t>Components</t>
  </si>
  <si>
    <t>9” x 9” x 2.5” 3-COMPARTMENT O-9x9-3-G 25/Case @ $4.10 EA $102.50/CASE</t>
  </si>
  <si>
    <t>Cost ($) / Package</t>
  </si>
  <si>
    <t>Shipping</t>
  </si>
  <si>
    <t>Quote from Ozzi</t>
  </si>
  <si>
    <t>Potential life of the proposed system</t>
  </si>
  <si>
    <t>Total Cost of Proposed System Components</t>
  </si>
  <si>
    <t>This estimate is after initial costs of proposed system</t>
  </si>
  <si>
    <t>For every 2500 OZZI Containers used, it will replace 2,500,000 Plastic/Compostable Containers</t>
  </si>
  <si>
    <t>4109 kgs * 2.205 = 9059 lbs, weight of all disposable containers</t>
  </si>
  <si>
    <t>CO2 emissions reduced</t>
  </si>
  <si>
    <t>Reduced in year 1 because of transition to reusables</t>
  </si>
  <si>
    <t xml:space="preserve">Landfill Emissions </t>
  </si>
  <si>
    <t xml:space="preserve">Transportation Emissions </t>
  </si>
  <si>
    <t xml:space="preserve">Polypropylene Production Emissions </t>
  </si>
  <si>
    <t>Total Annual CO2 Emissions Reduction</t>
  </si>
  <si>
    <t xml:space="preserve">other notes: </t>
  </si>
  <si>
    <t>Less solid waste consumption due to reduction in waste/consumption at Athletic Dining Facilities</t>
  </si>
  <si>
    <t>Reduction in transportation emissions from delivery vehicles and trash pick-up</t>
  </si>
  <si>
    <t>Public Health</t>
  </si>
  <si>
    <t>Fewer pollutants added to landfill will result in less pollutants in air</t>
  </si>
  <si>
    <t>Worker safety</t>
  </si>
  <si>
    <t xml:space="preserve">Fewer disposalbes results in a reduced need for materials management. Staff will have fewer interactions with waste each day. </t>
  </si>
  <si>
    <t>Inspring and Empowering UW community</t>
  </si>
  <si>
    <t>Folks may notice reusables being used by leaders in the community and be inspired to use reuseables in their everyday life</t>
  </si>
  <si>
    <t>Are there any negative sustainability impacts associated with your project?</t>
  </si>
  <si>
    <r>
      <rPr>
        <b/>
        <i/>
        <sz val="11"/>
        <color theme="0"/>
        <rFont val="Arial"/>
        <family val="2"/>
      </rPr>
      <t xml:space="preserve">What evidences suggestst this? </t>
    </r>
    <r>
      <rPr>
        <i/>
        <sz val="11"/>
        <color theme="0"/>
        <rFont val="Arial"/>
        <family val="2"/>
      </rPr>
      <t xml:space="preserve">Add links, sources, relavent attachments </t>
    </r>
  </si>
  <si>
    <t>The new containers could have a higher environmental impact than single use if not used frequently enough</t>
  </si>
  <si>
    <t>LCA Insight: Reusable products have lower environmental impacts only if they are actually reused a sufficient number of times to compensate for their greater materials intensity.</t>
  </si>
  <si>
    <t>Miller, S. A. (2020). Five misperceptions surrounding the environmental impacts of single-use plastic. Environmental Science &amp; Technology, 54(22), 14143–14151. https://doi.org/10.1021/acs.est.0c05295</t>
  </si>
  <si>
    <t>Increased labor costs/ increased labor</t>
  </si>
  <si>
    <t>It will take additional labor to wash the new containers which adds to the workload of existing staff</t>
  </si>
  <si>
    <t>(3000) x (9” x 9” x 2.5”) 3-COMPARTMENT O-9x9-3-G 25/Case @ $4.10 EA $102.50/CASE</t>
  </si>
  <si>
    <t>750 student athletes with an average of two meals a day requires at least 1500 boxes available for pickup. 3000 boxes will allow for sufficient boxes and extras in case of lost or damaged items, and a buffer in supply. The cost per box comes directly from the OZZI specification documents.</t>
  </si>
  <si>
    <t>Moving carts for drop-off and pick-up</t>
  </si>
  <si>
    <t>8 x Commercial ware racks</t>
  </si>
  <si>
    <t>4 for Kohl and 4 for Camp</t>
  </si>
  <si>
    <t>2 x Drying Racks</t>
  </si>
  <si>
    <t>1 drying rack for Kohl Center and 1 drying rack for Camp Randall</t>
  </si>
  <si>
    <t>Athletic Staff Labor</t>
  </si>
  <si>
    <t>N/A</t>
  </si>
  <si>
    <t>Athletics will internalize recurring costs associated with the project</t>
  </si>
  <si>
    <t>Shipping Costs of Components</t>
  </si>
  <si>
    <t>One-time shipping costs should be budgeted for, but the estimate is rough and could be less</t>
  </si>
  <si>
    <t>Initial costs for the new system are subtracted from the "estimated cost saving or the life of the proposed system" ($46,630). This number is from the Ozzi original quote. The labor costs were also subtracted here $5865 (a year) * 10 years (estimated life of the system)</t>
  </si>
  <si>
    <t>Water</t>
  </si>
  <si>
    <t>UW–Madison pays $0.0033100/gallon for water usage and $0.0026709/ gallon for sewer</t>
  </si>
  <si>
    <t>Water is metered on the way into a building but not out into the sewer. The utility assumes the same value for sewer as water usage, so the total charge for water and sewer is $0.005079/gallon or $5.079/1000 gallons</t>
  </si>
  <si>
    <t>Note: These sewer and water rates are calculated by blending the costs and usage from the campus meter pit distribution.  This system serves the bulk of campus buildings.</t>
  </si>
  <si>
    <t>The sewer rate for food service buildings may go up soon. The utility assumes more solids go into sewer system from food service. A case could be made to avoid this additional charge by demonstrating composting practices.</t>
  </si>
  <si>
    <t>The UW–Madison pays $0.07552/Ton-hrfor chilled water or 4.0917 $ / MMBTU</t>
  </si>
  <si>
    <t>Note: Chilled water rates have been volitile with the natural gas market. Chilled water production is a blended use of electric and steam driven equipment and can vary with equipment dispatch and weather.</t>
  </si>
  <si>
    <t>The UW–Madison pays $10.26 / MMBTU for steam (see Steam Heat)</t>
  </si>
  <si>
    <t>Agregraded pumping/treating water energy usage: 4.52e-3 kWh per gallon to deliver and treat water</t>
  </si>
  <si>
    <t>Our region of the EPA generated energy grid shows that Madison produces 1.53 lbs of CO2 emissions per kWh. This results in 7.57e-3 lbs. of CO2 emission per gallon of water.</t>
  </si>
  <si>
    <t>Solid Waste</t>
  </si>
  <si>
    <t>Labor Rate for Refuse Collector for Trash = ?</t>
  </si>
  <si>
    <t>Average Price of Diesel Fuel = $4.30 per gallon (Feb. 2023)</t>
  </si>
  <si>
    <r>
      <rPr>
        <sz val="12"/>
        <color theme="1"/>
        <rFont val="Calibri, Arial"/>
        <family val="2"/>
      </rPr>
      <t xml:space="preserve">Note: </t>
    </r>
    <r>
      <rPr>
        <sz val="12"/>
        <color theme="1"/>
        <rFont val="Calibri, Arial"/>
        <family val="2"/>
      </rPr>
      <t>A tipping fee is a fee charged by a waste management facility for accepting and disposing of waste at their site. It is typically charged per unit of weight or volume of waste delivered to the facility, and the fee covers the cost of processing, handling, and disposing of the waste. Tipping fees are commonly used to help cover the costs of operating and maintaining waste management facilities, and they can vary depending on factors such as the type of waste, the location of the facility, and the level of demand for waste disposal services in the area.</t>
    </r>
  </si>
  <si>
    <t>Refuse Collector Billable Rate for Trash Collection = $???/hour</t>
  </si>
  <si>
    <t>`</t>
  </si>
  <si>
    <t>Note: The billable rate covers labor rate, tipping fee, fuel cost, maintenance, depreciation, etc.</t>
  </si>
  <si>
    <t>Note: FP&amp;M has a billable rate calculation that might also be able to be used.</t>
  </si>
  <si>
    <t>Gas</t>
  </si>
  <si>
    <t>The UW–Madison pays $5.5159 / MMBTU for steam</t>
  </si>
  <si>
    <t>Kitchens have a meter for cooking gas</t>
  </si>
  <si>
    <t>Steam Heat</t>
  </si>
  <si>
    <t>UW–Madison pays $10.26/MMBTU</t>
  </si>
  <si>
    <t>Note: Difficult to control at the building level</t>
  </si>
  <si>
    <t xml:space="preserve">Note: Directly correlated to natural gas prices which have been volitile </t>
  </si>
  <si>
    <t>Electricity</t>
  </si>
  <si>
    <t>See "Units &amp; Assumptions_Electricity"</t>
  </si>
  <si>
    <t>Greenhouse Gas Equivalencies</t>
  </si>
  <si>
    <t>If applicable to your project, determine the green house gas equivalencies for the unit relevant to your project (tons of waste sent to landfill, miles traveled, gallons of water used, etc)</t>
  </si>
  <si>
    <t>Some helpful website to find equivalencies include: www.eia.gov and https://www.epa.gov/energy/greenhouse-gases-equivalencies-calculator-calculations-and-references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</si>
</sst>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
    <numFmt numFmtId="165" formatCode="#,##0.00000"/>
    <numFmt numFmtId="166" formatCode="#,##0.000000"/>
    <numFmt numFmtId="167" formatCode="&quot;$&quot;#,##0.00"/>
  </numFmts>
  <fonts count="49">
    <font>
      <sz val="12"/>
      <color theme="1"/>
      <name val="Calibri"/>
      <family val="2"/>
      <scheme val="minor"/>
    </font>
    <font>
      <sz val="10"/>
      <name val="Arial"/>
      <family val="2"/>
    </font>
    <font>
      <sz val="12"/>
      <color theme="1"/>
      <name val="Calibri"/>
      <family val="2"/>
    </font>
    <font>
      <i/>
      <sz val="14"/>
      <color theme="1"/>
      <name val="Calibri"/>
      <family val="2"/>
    </font>
    <font>
      <sz val="24"/>
      <color theme="1"/>
      <name val="Calibri"/>
      <family val="2"/>
    </font>
    <font>
      <sz val="14"/>
      <color theme="1"/>
      <name val="Calibri"/>
      <family val="2"/>
    </font>
    <font>
      <b/>
      <sz val="12"/>
      <color theme="1"/>
      <name val="Calibri"/>
      <family val="2"/>
    </font>
    <font>
      <b/>
      <sz val="16"/>
      <color rgb="FFFFFFFF"/>
      <name val="Arial"/>
      <family val="2"/>
    </font>
    <font>
      <sz val="12"/>
      <name val="Calibri"/>
      <family val="2"/>
    </font>
    <font>
      <sz val="10"/>
      <color theme="1"/>
      <name val="Arial"/>
      <family val="2"/>
    </font>
    <font>
      <b/>
      <sz val="12"/>
      <color rgb="FFFFFFFF"/>
      <name val="Arial"/>
      <family val="2"/>
    </font>
    <font>
      <sz val="14"/>
      <color rgb="FFFFFFFF"/>
      <name val="Arial"/>
      <family val="2"/>
    </font>
    <font>
      <sz val="12"/>
      <color theme="1"/>
      <name val="Arial"/>
      <family val="2"/>
    </font>
    <font>
      <i/>
      <sz val="12"/>
      <color theme="1"/>
      <name val="Arial"/>
      <family val="2"/>
    </font>
    <font>
      <b/>
      <sz val="12"/>
      <color theme="1"/>
      <name val="Arial"/>
      <family val="2"/>
    </font>
    <font>
      <sz val="10"/>
      <color rgb="FFFF0000"/>
      <name val="Arial"/>
      <family val="2"/>
    </font>
    <font>
      <b/>
      <sz val="12"/>
      <color theme="0"/>
      <name val="Arial"/>
      <family val="2"/>
    </font>
    <font>
      <b/>
      <sz val="10"/>
      <color theme="1"/>
      <name val="Arial"/>
      <family val="2"/>
    </font>
    <font>
      <i/>
      <sz val="10"/>
      <color theme="1"/>
      <name val="Arial"/>
      <family val="2"/>
    </font>
    <font>
      <b/>
      <sz val="10"/>
      <color rgb="FF000000"/>
      <name val="Arial"/>
      <family val="2"/>
    </font>
    <font>
      <i/>
      <sz val="11"/>
      <color theme="1"/>
      <name val="Arial"/>
      <family val="2"/>
    </font>
    <font>
      <sz val="11"/>
      <color theme="1"/>
      <name val="Arial"/>
      <family val="2"/>
    </font>
    <font>
      <sz val="11"/>
      <color rgb="FF000000"/>
      <name val="Arial"/>
      <family val="2"/>
    </font>
    <font>
      <sz val="10"/>
      <color rgb="FF000000"/>
      <name val="Times New Roman"/>
      <family val="1"/>
    </font>
    <font>
      <b/>
      <sz val="10"/>
      <color theme="0"/>
      <name val="Arial"/>
      <family val="2"/>
    </font>
    <font>
      <sz val="10"/>
      <color theme="0"/>
      <name val="Arial"/>
      <family val="2"/>
    </font>
    <font>
      <sz val="10"/>
      <color rgb="FF000000"/>
      <name val="Arial"/>
      <family val="2"/>
    </font>
    <font>
      <u val="single"/>
      <sz val="10"/>
      <color theme="1"/>
      <name val="Arial"/>
      <family val="2"/>
    </font>
    <font>
      <b/>
      <i/>
      <sz val="11"/>
      <color theme="1"/>
      <name val="Arial"/>
      <family val="2"/>
    </font>
    <font>
      <b/>
      <i/>
      <sz val="11"/>
      <color rgb="FFFFFFFF"/>
      <name val="Arial"/>
      <family val="2"/>
    </font>
    <font>
      <b/>
      <i/>
      <sz val="11"/>
      <color theme="0"/>
      <name val="Arial"/>
      <family val="2"/>
    </font>
    <font>
      <b/>
      <sz val="18"/>
      <color theme="0"/>
      <name val="Arial"/>
      <family val="2"/>
    </font>
    <font>
      <sz val="18"/>
      <color theme="0"/>
      <name val="Arial"/>
      <family val="2"/>
    </font>
    <font>
      <i/>
      <sz val="14"/>
      <color theme="1"/>
      <name val="Arial"/>
      <family val="2"/>
    </font>
    <font>
      <sz val="12"/>
      <color rgb="FFFF0000"/>
      <name val="Arial"/>
      <family val="2"/>
    </font>
    <font>
      <sz val="12"/>
      <color rgb="FF000000"/>
      <name val="Arial"/>
      <family val="2"/>
    </font>
    <font>
      <b/>
      <i/>
      <sz val="12"/>
      <color theme="1"/>
      <name val="Arial"/>
      <family val="2"/>
    </font>
    <font>
      <b/>
      <sz val="18"/>
      <color theme="1"/>
      <name val="Arial"/>
      <family val="2"/>
    </font>
    <font>
      <b/>
      <sz val="18"/>
      <color rgb="FFFFFFFF"/>
      <name val="Arial"/>
      <family val="2"/>
    </font>
    <font>
      <b/>
      <sz val="16"/>
      <color theme="1"/>
      <name val="Arial"/>
      <family val="2"/>
    </font>
    <font>
      <b/>
      <i/>
      <sz val="18"/>
      <color theme="1"/>
      <name val="Arial"/>
      <family val="2"/>
    </font>
    <font>
      <sz val="12"/>
      <color theme="0"/>
      <name val="Arial"/>
      <family val="2"/>
    </font>
    <font>
      <sz val="10"/>
      <color rgb="FFE7E6E6"/>
      <name val="Arial"/>
      <family val="2"/>
    </font>
    <font>
      <b/>
      <sz val="16"/>
      <color theme="0"/>
      <name val="Arial"/>
      <family val="2"/>
    </font>
    <font>
      <sz val="14"/>
      <color rgb="FF000000"/>
      <name val="Helvetica Neue"/>
      <family val="2"/>
    </font>
    <font>
      <b/>
      <sz val="14"/>
      <color rgb="FFFFFFFF"/>
      <name val="Arial"/>
      <family val="2"/>
    </font>
    <font>
      <i/>
      <sz val="11"/>
      <color theme="0"/>
      <name val="Arial"/>
      <family val="2"/>
    </font>
    <font>
      <sz val="12"/>
      <color theme="1"/>
      <name val="Calibri, Arial"/>
      <family val="2"/>
    </font>
    <font>
      <sz val="11"/>
      <name val="Calibri"/>
      <family val="2"/>
    </font>
  </fonts>
  <fills count="16">
    <fill>
      <patternFill/>
    </fill>
    <fill>
      <patternFill patternType="gray125"/>
    </fill>
    <fill>
      <patternFill patternType="solid">
        <fgColor rgb="FFCFE2F3"/>
        <bgColor indexed="64"/>
      </patternFill>
    </fill>
    <fill>
      <patternFill patternType="solid">
        <fgColor rgb="FFFFFFFF"/>
        <bgColor indexed="64"/>
      </patternFill>
    </fill>
    <fill>
      <patternFill patternType="solid">
        <fgColor rgb="FFD0CECE"/>
        <bgColor indexed="64"/>
      </patternFill>
    </fill>
    <fill>
      <patternFill patternType="solid">
        <fgColor rgb="FFA8D08D"/>
        <bgColor indexed="64"/>
      </patternFill>
    </fill>
    <fill>
      <patternFill patternType="solid">
        <fgColor rgb="FFD9D9D9"/>
        <bgColor indexed="64"/>
      </patternFill>
    </fill>
    <fill>
      <patternFill patternType="solid">
        <fgColor rgb="FF7F6000"/>
        <bgColor indexed="64"/>
      </patternFill>
    </fill>
    <fill>
      <patternFill patternType="solid">
        <fgColor rgb="FFE7E6E6"/>
        <bgColor indexed="64"/>
      </patternFill>
    </fill>
    <fill>
      <patternFill patternType="solid">
        <fgColor theme="0"/>
        <bgColor indexed="64"/>
      </patternFill>
    </fill>
    <fill>
      <patternFill patternType="solid">
        <fgColor rgb="FFFF0000"/>
        <bgColor indexed="64"/>
      </patternFill>
    </fill>
    <fill>
      <patternFill patternType="solid">
        <fgColor rgb="FFC5E0B3"/>
        <bgColor indexed="64"/>
      </patternFill>
    </fill>
    <fill>
      <patternFill patternType="solid">
        <fgColor theme="9"/>
        <bgColor indexed="64"/>
      </patternFill>
    </fill>
    <fill>
      <patternFill patternType="solid">
        <fgColor rgb="FFFEF2CB"/>
        <bgColor indexed="64"/>
      </patternFill>
    </fill>
    <fill>
      <patternFill patternType="solid">
        <fgColor rgb="FFCCCCCC"/>
        <bgColor indexed="64"/>
      </patternFill>
    </fill>
    <fill>
      <patternFill patternType="solid">
        <fgColor rgb="FFFFFF00"/>
        <bgColor indexed="64"/>
      </patternFill>
    </fill>
  </fills>
  <borders count="84">
    <border>
      <left/>
      <right/>
      <top/>
      <bottom/>
      <diagonal/>
    </border>
    <border>
      <left style="thin">
        <color rgb="FFCFE2F3"/>
      </left>
      <right style="thin">
        <color rgb="FFCFE2F3"/>
      </right>
      <top style="thin">
        <color rgb="FFCFE2F3"/>
      </top>
      <bottom style="thin">
        <color rgb="FFCFE2F3"/>
      </bottom>
    </border>
    <border>
      <left/>
      <right style="thin">
        <color rgb="FFCFE2F3"/>
      </right>
      <top style="thin">
        <color rgb="FFCFE2F3"/>
      </top>
      <bottom style="thin">
        <color rgb="FFCFE2F3"/>
      </bottom>
    </border>
    <border>
      <left style="thin">
        <color rgb="FFCFE2F3"/>
      </left>
      <right style="thin">
        <color rgb="FFCFE2F3"/>
      </right>
      <top/>
      <bottom style="thin">
        <color rgb="FFCFE2F3"/>
      </bottom>
    </border>
    <border>
      <left/>
      <right style="thin">
        <color rgb="FFCFE2F3"/>
      </right>
      <top/>
      <bottom style="thin">
        <color rgb="FFCFE2F3"/>
      </bottom>
    </border>
    <border>
      <left/>
      <right/>
      <top/>
      <bottom style="thin">
        <color rgb="FFCFE2F3"/>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757070"/>
      </right>
      <top style="medium">
        <color rgb="FF000000"/>
      </top>
      <bottom/>
    </border>
    <border>
      <left style="thin">
        <color rgb="FF757070"/>
      </left>
      <right style="thin">
        <color rgb="FF757070"/>
      </right>
      <top style="medium">
        <color rgb="FF000000"/>
      </top>
      <bottom/>
    </border>
    <border>
      <left style="thin">
        <color rgb="FF757070"/>
      </left>
      <right style="thin">
        <color rgb="FF757070"/>
      </right>
      <top style="medium">
        <color rgb="FF000000"/>
      </top>
      <bottom style="double">
        <color rgb="FF000000"/>
      </bottom>
    </border>
    <border>
      <left style="thin">
        <color rgb="FF757070"/>
      </left>
      <right style="medium">
        <color rgb="FF000000"/>
      </right>
      <top style="medium">
        <color rgb="FF000000"/>
      </top>
      <bottom/>
    </border>
    <border>
      <left style="medium">
        <color rgb="FF000000"/>
      </left>
      <right style="thin">
        <color rgb="FF757070"/>
      </right>
      <top style="thin">
        <color rgb="FF757070"/>
      </top>
      <bottom style="medium">
        <color rgb="FF000000"/>
      </bottom>
    </border>
    <border>
      <left style="thin">
        <color rgb="FF757070"/>
      </left>
      <right style="thin">
        <color rgb="FF757070"/>
      </right>
      <top style="thin">
        <color rgb="FF757070"/>
      </top>
      <bottom style="medium">
        <color rgb="FF000000"/>
      </bottom>
    </border>
    <border>
      <left style="thin">
        <color rgb="FF757070"/>
      </left>
      <right style="thin">
        <color rgb="FF757070"/>
      </right>
      <top/>
      <bottom style="medium">
        <color rgb="FF000000"/>
      </bottom>
    </border>
    <border>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medium">
        <color rgb="FF000000"/>
      </left>
      <right/>
      <top style="thin">
        <color rgb="FF000000"/>
      </top>
      <bottom style="medium">
        <color rgb="FF000000"/>
      </bottom>
    </border>
    <border>
      <left/>
      <right style="thin">
        <color rgb="FF000000"/>
      </right>
      <top style="thin">
        <color rgb="FF000000"/>
      </top>
      <bottom/>
    </border>
    <border>
      <left/>
      <right/>
      <top/>
      <bottom style="thin">
        <color rgb="FF000000"/>
      </bottom>
    </border>
    <border>
      <left style="medium">
        <color rgb="FF000000"/>
      </left>
      <right/>
      <top/>
      <bottom style="thin">
        <color rgb="FF000000"/>
      </bottom>
    </border>
    <border>
      <left/>
      <right style="medium">
        <color rgb="FF000000"/>
      </right>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medium">
        <color rgb="FF000000"/>
      </top>
      <bottom style="double">
        <color rgb="FF000000"/>
      </bottom>
    </border>
    <border>
      <left/>
      <right/>
      <top style="medium">
        <color rgb="FF000000"/>
      </top>
      <bottom style="double">
        <color rgb="FF000000"/>
      </bottom>
    </border>
    <border>
      <left/>
      <right style="medium">
        <color rgb="FF000000"/>
      </right>
      <top style="medium">
        <color rgb="FF000000"/>
      </top>
      <bottom style="double">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style="thin">
        <color rgb="FF000000"/>
      </top>
      <bottom style="thin">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medium">
        <color rgb="FF000000"/>
      </right>
      <top style="double">
        <color rgb="FF000000"/>
      </top>
      <bottom style="thin">
        <color rgb="FF000000"/>
      </bottom>
    </border>
    <border>
      <left/>
      <right style="medium">
        <color rgb="FF000000"/>
      </right>
      <top style="thin">
        <color rgb="FF000000"/>
      </top>
      <bottom/>
    </border>
    <border>
      <left/>
      <right style="medium">
        <color rgb="FF000000"/>
      </right>
      <top style="medium">
        <color rgb="FF000000"/>
      </top>
      <bottom style="thin">
        <color rgb="FF000000"/>
      </bottom>
    </border>
    <border>
      <left style="medium">
        <color rgb="FF000000"/>
      </left>
      <right/>
      <top/>
      <bottom style="double">
        <color rgb="FF000000"/>
      </bottom>
    </border>
    <border>
      <left/>
      <right/>
      <top/>
      <bottom style="double">
        <color rgb="FF000000"/>
      </bottom>
    </border>
    <border>
      <left/>
      <right style="medium">
        <color rgb="FF000000"/>
      </right>
      <top/>
      <bottom style="double">
        <color rgb="FF000000"/>
      </bottom>
    </border>
    <border>
      <left style="medium">
        <color rgb="FF000000"/>
      </left>
      <right/>
      <top style="double">
        <color rgb="FF000000"/>
      </top>
      <bottom style="medium">
        <color rgb="FF000000"/>
      </bottom>
    </border>
    <border>
      <left/>
      <right/>
      <top style="double">
        <color rgb="FF000000"/>
      </top>
      <bottom style="medium">
        <color rgb="FF000000"/>
      </bottom>
    </border>
    <border>
      <left/>
      <right style="medium">
        <color rgb="FF000000"/>
      </right>
      <top style="double">
        <color rgb="FF000000"/>
      </top>
      <bottom style="medium">
        <color rgb="FF000000"/>
      </bottom>
    </border>
    <border>
      <left/>
      <right style="thin">
        <color rgb="FF000000"/>
      </right>
      <top/>
      <bottom style="medium">
        <color rgb="FF000000"/>
      </bottom>
    </border>
    <border>
      <left style="thin">
        <color rgb="FF000000"/>
      </left>
      <right/>
      <top/>
      <bottom style="medium">
        <color rgb="FF000000"/>
      </bottom>
    </border>
    <border>
      <left style="thick">
        <color rgb="FF000000"/>
      </left>
      <right/>
      <top style="thick">
        <color rgb="FF000000"/>
      </top>
      <bottom/>
    </border>
    <border>
      <left/>
      <right style="thick">
        <color rgb="FF000000"/>
      </right>
      <top style="thick">
        <color rgb="FF000000"/>
      </top>
      <bottom/>
    </border>
    <border>
      <left style="thick">
        <color rgb="FF000000"/>
      </left>
      <right/>
      <top/>
      <bottom style="thick">
        <color rgb="FF000000"/>
      </bottom>
    </border>
    <border>
      <left/>
      <right style="thick">
        <color rgb="FF000000"/>
      </right>
      <top/>
      <bottom style="thick">
        <color rgb="FF000000"/>
      </bottom>
    </border>
    <border>
      <left style="thin">
        <color rgb="FF000000"/>
      </left>
      <right/>
      <top style="thin">
        <color rgb="FF000000"/>
      </top>
      <bottom style="double">
        <color rgb="FF000000"/>
      </bottom>
    </border>
    <border>
      <left/>
      <right/>
      <top style="thin">
        <color rgb="FF000000"/>
      </top>
      <bottom style="double">
        <color rgb="FF000000"/>
      </bottom>
    </border>
    <border>
      <left/>
      <right style="thin">
        <color rgb="FF000000"/>
      </right>
      <top style="thin">
        <color rgb="FF000000"/>
      </top>
      <bottom style="double">
        <color rgb="FF000000"/>
      </bottom>
    </border>
    <border>
      <left style="medium">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6">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5" xfId="0" applyFont="1" applyFill="1" applyBorder="1"/>
    <xf numFmtId="0" fontId="4" fillId="2" borderId="5" xfId="0" applyFont="1" applyFill="1" applyBorder="1"/>
    <xf numFmtId="0" fontId="5" fillId="2" borderId="5" xfId="0" applyFont="1" applyFill="1" applyBorder="1"/>
    <xf numFmtId="0" fontId="6" fillId="2" borderId="5" xfId="0" applyFont="1" applyFill="1" applyBorder="1"/>
    <xf numFmtId="0" fontId="2" fillId="3" borderId="0" xfId="0" applyFont="1" applyFill="1"/>
    <xf numFmtId="0" fontId="9" fillId="0" borderId="0" xfId="0" applyFont="1" applyAlignment="1">
      <alignment vertical="center"/>
    </xf>
    <xf numFmtId="0" fontId="2" fillId="4" borderId="6" xfId="0" applyFont="1" applyFill="1" applyBorder="1"/>
    <xf numFmtId="0" fontId="12" fillId="0" borderId="7" xfId="0" applyFont="1" applyBorder="1"/>
    <xf numFmtId="0" fontId="2" fillId="5" borderId="8" xfId="0" applyFont="1" applyFill="1" applyBorder="1"/>
    <xf numFmtId="0" fontId="12" fillId="0" borderId="9" xfId="0" applyFont="1" applyBorder="1" applyAlignment="1">
      <alignment wrapText="1"/>
    </xf>
    <xf numFmtId="0" fontId="15" fillId="0" borderId="0" xfId="0" applyFont="1" applyAlignment="1">
      <alignment wrapText="1"/>
    </xf>
    <xf numFmtId="0" fontId="9"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wrapText="1"/>
    </xf>
    <xf numFmtId="44" fontId="9" fillId="4" borderId="10" xfId="0" applyNumberFormat="1" applyFont="1" applyFill="1" applyBorder="1" applyAlignment="1">
      <alignment horizontal="center" vertical="center" wrapText="1"/>
    </xf>
    <xf numFmtId="0" fontId="17" fillId="4" borderId="10" xfId="0" applyFont="1" applyFill="1" applyBorder="1" applyAlignment="1">
      <alignment horizontal="left"/>
    </xf>
    <xf numFmtId="0" fontId="17" fillId="0" borderId="10" xfId="0" applyFont="1" applyBorder="1" applyAlignment="1">
      <alignment horizontal="left"/>
    </xf>
    <xf numFmtId="0" fontId="19" fillId="0" borderId="0" xfId="0" applyFont="1"/>
    <xf numFmtId="0" fontId="9" fillId="0" borderId="0" xfId="0" applyFont="1" applyAlignment="1">
      <alignment horizontal="right" vertical="center"/>
    </xf>
    <xf numFmtId="0" fontId="17" fillId="0" borderId="0" xfId="0" applyFont="1" applyAlignment="1">
      <alignment vertical="center" wrapText="1"/>
    </xf>
    <xf numFmtId="164"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7" fillId="0" borderId="10" xfId="0" applyFont="1" applyBorder="1" applyAlignment="1">
      <alignment vertical="center" wrapText="1"/>
    </xf>
    <xf numFmtId="0" fontId="9" fillId="4" borderId="10" xfId="0" applyFont="1" applyFill="1" applyBorder="1" applyAlignment="1">
      <alignment horizontal="center" vertical="center" wrapText="1"/>
    </xf>
    <xf numFmtId="3" fontId="9" fillId="4" borderId="10" xfId="0" applyNumberFormat="1" applyFont="1" applyFill="1" applyBorder="1" applyAlignment="1">
      <alignment horizontal="center" vertical="center" wrapText="1"/>
    </xf>
    <xf numFmtId="164" fontId="9" fillId="4" borderId="10" xfId="0" applyNumberFormat="1" applyFont="1" applyFill="1" applyBorder="1" applyAlignment="1">
      <alignment horizontal="center" vertical="center" wrapText="1"/>
    </xf>
    <xf numFmtId="0" fontId="20" fillId="0" borderId="11" xfId="0" applyFont="1" applyBorder="1" applyAlignment="1">
      <alignment horizontal="right" vertical="center" wrapText="1"/>
    </xf>
    <xf numFmtId="164" fontId="21" fillId="4" borderId="8" xfId="0" applyNumberFormat="1" applyFont="1" applyFill="1" applyBorder="1" applyAlignment="1">
      <alignment horizontal="center" vertical="center" wrapText="1"/>
    </xf>
    <xf numFmtId="0" fontId="21" fillId="6" borderId="12" xfId="0" applyFont="1" applyFill="1" applyBorder="1" applyAlignment="1">
      <alignment horizontal="center" vertical="center" wrapText="1"/>
    </xf>
    <xf numFmtId="0" fontId="17" fillId="6" borderId="10" xfId="0" applyFont="1" applyFill="1" applyBorder="1" applyAlignment="1">
      <alignment vertical="center" wrapText="1"/>
    </xf>
    <xf numFmtId="0" fontId="21" fillId="4" borderId="12" xfId="0" applyFont="1" applyFill="1" applyBorder="1" applyAlignment="1">
      <alignment horizontal="center" vertical="center" wrapText="1"/>
    </xf>
    <xf numFmtId="0" fontId="17" fillId="6" borderId="9" xfId="0" applyFont="1" applyFill="1" applyBorder="1" applyAlignment="1">
      <alignment vertical="center" wrapText="1"/>
    </xf>
    <xf numFmtId="0" fontId="22" fillId="4" borderId="11" xfId="0" applyFont="1" applyFill="1" applyBorder="1" applyAlignment="1">
      <alignment horizontal="left" vertical="center" wrapText="1"/>
    </xf>
    <xf numFmtId="164" fontId="9" fillId="0" borderId="12" xfId="0" applyNumberFormat="1" applyFont="1" applyBorder="1" applyAlignment="1">
      <alignment horizontal="center" vertical="center" wrapText="1"/>
    </xf>
    <xf numFmtId="0" fontId="23" fillId="0" borderId="0" xfId="0" applyFont="1"/>
    <xf numFmtId="0" fontId="17" fillId="0" borderId="13" xfId="0" applyFont="1" applyBorder="1" applyAlignment="1">
      <alignment vertical="center" wrapText="1"/>
    </xf>
    <xf numFmtId="164" fontId="9" fillId="5" borderId="10" xfId="0" applyNumberFormat="1" applyFont="1" applyFill="1" applyBorder="1" applyAlignment="1">
      <alignment horizontal="center" vertical="center" wrapText="1"/>
    </xf>
    <xf numFmtId="0" fontId="17" fillId="0" borderId="14" xfId="0" applyFont="1" applyBorder="1" applyAlignment="1">
      <alignment vertical="center" wrapText="1"/>
    </xf>
    <xf numFmtId="164" fontId="9" fillId="4" borderId="15" xfId="0" applyNumberFormat="1" applyFont="1" applyFill="1" applyBorder="1" applyAlignment="1">
      <alignment horizontal="center" vertical="center" wrapText="1"/>
    </xf>
    <xf numFmtId="0" fontId="24" fillId="0" borderId="13" xfId="0" applyFont="1" applyBorder="1" applyAlignment="1">
      <alignment horizontal="center" vertical="center" wrapText="1"/>
    </xf>
    <xf numFmtId="0" fontId="25" fillId="0" borderId="10" xfId="0" applyFont="1" applyBorder="1" applyAlignment="1">
      <alignment vertical="center"/>
    </xf>
    <xf numFmtId="4" fontId="9" fillId="4" borderId="10" xfId="0" applyNumberFormat="1" applyFont="1" applyFill="1" applyBorder="1" applyAlignment="1">
      <alignment horizontal="center" vertical="center" wrapText="1"/>
    </xf>
    <xf numFmtId="0" fontId="9" fillId="0" borderId="0" xfId="0" applyFont="1"/>
    <xf numFmtId="0" fontId="2" fillId="0" borderId="0" xfId="0" applyFont="1"/>
    <xf numFmtId="3" fontId="21" fillId="6" borderId="10" xfId="0" applyNumberFormat="1" applyFont="1" applyFill="1" applyBorder="1" applyAlignment="1">
      <alignment horizontal="center" vertical="center" wrapText="1"/>
    </xf>
    <xf numFmtId="3" fontId="21" fillId="0" borderId="10" xfId="0" applyNumberFormat="1" applyFont="1" applyBorder="1" applyAlignment="1">
      <alignment horizontal="center" vertical="center" wrapText="1"/>
    </xf>
    <xf numFmtId="165" fontId="21" fillId="5" borderId="10" xfId="0" applyNumberFormat="1" applyFont="1" applyFill="1" applyBorder="1" applyAlignment="1">
      <alignment horizontal="center" vertical="center" wrapText="1"/>
    </xf>
    <xf numFmtId="166" fontId="21" fillId="5" borderId="15" xfId="0" applyNumberFormat="1" applyFont="1" applyFill="1" applyBorder="1" applyAlignment="1">
      <alignment horizontal="center" vertical="center" wrapText="1"/>
    </xf>
    <xf numFmtId="3" fontId="21" fillId="0" borderId="15" xfId="0" applyNumberFormat="1" applyFont="1" applyBorder="1" applyAlignment="1">
      <alignment horizontal="center" vertical="center" wrapText="1"/>
    </xf>
    <xf numFmtId="3" fontId="9" fillId="0" borderId="0" xfId="0" applyNumberFormat="1" applyFont="1" applyAlignment="1">
      <alignment horizontal="center" vertical="center" wrapText="1"/>
    </xf>
    <xf numFmtId="0" fontId="9" fillId="0" borderId="0" xfId="0" applyFont="1" applyAlignment="1">
      <alignment horizontal="left" vertical="center"/>
    </xf>
    <xf numFmtId="0" fontId="17" fillId="0" borderId="16" xfId="0" applyFont="1" applyBorder="1" applyAlignment="1">
      <alignment vertical="center" wrapText="1"/>
    </xf>
    <xf numFmtId="0" fontId="17" fillId="4" borderId="11" xfId="0" applyFont="1" applyFill="1" applyBorder="1" applyAlignment="1">
      <alignment vertical="center" wrapText="1"/>
    </xf>
    <xf numFmtId="0" fontId="9" fillId="3" borderId="10" xfId="0" applyFont="1" applyFill="1" applyBorder="1" applyAlignment="1">
      <alignment horizontal="center" vertical="center" wrapText="1"/>
    </xf>
    <xf numFmtId="0" fontId="17" fillId="4" borderId="11" xfId="0" applyFont="1" applyFill="1" applyBorder="1" applyAlignment="1">
      <alignment vertical="center" wrapText="1"/>
    </xf>
    <xf numFmtId="0" fontId="9" fillId="4" borderId="1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7" fillId="0" borderId="17" xfId="0" applyFont="1" applyBorder="1" applyAlignment="1">
      <alignment vertical="center" wrapText="1"/>
    </xf>
    <xf numFmtId="0" fontId="9" fillId="4" borderId="13" xfId="0" applyFont="1" applyFill="1" applyBorder="1" applyAlignment="1">
      <alignment vertical="center" wrapText="1"/>
    </xf>
    <xf numFmtId="0" fontId="9" fillId="4" borderId="18" xfId="0" applyFont="1" applyFill="1" applyBorder="1" applyAlignment="1">
      <alignment horizontal="left" vertical="center" wrapText="1"/>
    </xf>
    <xf numFmtId="0" fontId="9" fillId="4" borderId="14" xfId="0" applyFont="1" applyFill="1" applyBorder="1" applyAlignment="1">
      <alignment vertical="center" wrapText="1"/>
    </xf>
    <xf numFmtId="0" fontId="9" fillId="4" borderId="19" xfId="0" applyFont="1" applyFill="1" applyBorder="1" applyAlignment="1">
      <alignment horizontal="left" vertical="center" wrapText="1"/>
    </xf>
    <xf numFmtId="0" fontId="9" fillId="0" borderId="0" xfId="0" applyFont="1" applyAlignment="1">
      <alignment vertical="center" wrapText="1"/>
    </xf>
    <xf numFmtId="0" fontId="29" fillId="7" borderId="20"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8" borderId="14" xfId="0" applyFont="1" applyFill="1" applyBorder="1" applyAlignment="1">
      <alignment horizontal="left" vertical="center" wrapText="1"/>
    </xf>
    <xf numFmtId="0" fontId="12" fillId="0" borderId="0" xfId="0" applyFont="1" applyAlignment="1">
      <alignment vertical="center"/>
    </xf>
    <xf numFmtId="0" fontId="2" fillId="4" borderId="6" xfId="0" applyFont="1" applyFill="1" applyBorder="1" applyAlignment="1">
      <alignment vertical="center"/>
    </xf>
    <xf numFmtId="0" fontId="12" fillId="0" borderId="7" xfId="0" applyFont="1" applyBorder="1" applyAlignment="1">
      <alignment vertical="center"/>
    </xf>
    <xf numFmtId="0" fontId="2" fillId="5" borderId="8" xfId="0" applyFont="1" applyFill="1" applyBorder="1" applyAlignment="1">
      <alignment vertical="center"/>
    </xf>
    <xf numFmtId="0" fontId="12" fillId="0" borderId="9" xfId="0" applyFont="1" applyBorder="1" applyAlignment="1">
      <alignment vertical="center" wrapText="1"/>
    </xf>
    <xf numFmtId="0" fontId="14" fillId="9" borderId="21"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2" fillId="4" borderId="13" xfId="0" applyFont="1" applyFill="1" applyBorder="1" applyAlignment="1">
      <alignment vertical="center"/>
    </xf>
    <xf numFmtId="6" fontId="12" fillId="4" borderId="10" xfId="0" applyNumberFormat="1" applyFont="1" applyFill="1" applyBorder="1" applyAlignment="1">
      <alignment vertical="center"/>
    </xf>
    <xf numFmtId="164" fontId="12" fillId="4" borderId="10" xfId="0" applyNumberFormat="1" applyFont="1" applyFill="1" applyBorder="1" applyAlignment="1">
      <alignment horizontal="center" vertical="center" wrapText="1"/>
    </xf>
    <xf numFmtId="164" fontId="12" fillId="5" borderId="10" xfId="0" applyNumberFormat="1" applyFont="1" applyFill="1" applyBorder="1" applyAlignment="1">
      <alignment horizontal="center" vertical="center" wrapText="1"/>
    </xf>
    <xf numFmtId="0" fontId="12" fillId="4" borderId="18" xfId="0" applyFont="1" applyFill="1" applyBorder="1" applyAlignment="1">
      <alignment vertical="center" wrapText="1"/>
    </xf>
    <xf numFmtId="6" fontId="35" fillId="4" borderId="10" xfId="0" applyNumberFormat="1" applyFont="1" applyFill="1" applyBorder="1" applyAlignment="1">
      <alignment vertical="center"/>
    </xf>
    <xf numFmtId="0" fontId="36" fillId="9" borderId="25" xfId="0" applyFont="1" applyFill="1" applyBorder="1" applyAlignment="1">
      <alignment horizontal="right" vertical="center" wrapText="1"/>
    </xf>
    <xf numFmtId="164" fontId="12" fillId="5" borderId="26" xfId="0" applyNumberFormat="1" applyFont="1" applyFill="1" applyBorder="1" applyAlignment="1">
      <alignment horizontal="center" vertical="center" wrapText="1"/>
    </xf>
    <xf numFmtId="164" fontId="37" fillId="5" borderId="27" xfId="0" applyNumberFormat="1" applyFont="1" applyFill="1" applyBorder="1" applyAlignment="1">
      <alignment horizontal="center" vertical="center" wrapText="1"/>
    </xf>
    <xf numFmtId="0" fontId="12" fillId="0" borderId="0" xfId="0" applyFont="1" applyAlignment="1">
      <alignment vertical="center" wrapText="1"/>
    </xf>
    <xf numFmtId="0" fontId="13" fillId="0" borderId="28" xfId="0" applyFont="1" applyBorder="1" applyAlignment="1">
      <alignment horizontal="center" vertical="center"/>
    </xf>
    <xf numFmtId="0" fontId="0" fillId="0" borderId="0" xfId="0" applyFont="1" applyAlignment="1">
      <alignment vertical="center"/>
    </xf>
    <xf numFmtId="0" fontId="10" fillId="10" borderId="29" xfId="0" applyFont="1" applyFill="1" applyBorder="1" applyAlignment="1">
      <alignment horizontal="center" vertical="center"/>
    </xf>
    <xf numFmtId="0" fontId="10" fillId="10" borderId="30" xfId="0" applyFont="1" applyFill="1" applyBorder="1" applyAlignment="1">
      <alignment horizontal="center" vertical="center"/>
    </xf>
    <xf numFmtId="0" fontId="2" fillId="4" borderId="10" xfId="0" applyFont="1" applyFill="1" applyBorder="1" applyAlignment="1">
      <alignment vertical="center"/>
    </xf>
    <xf numFmtId="0" fontId="12" fillId="0" borderId="10" xfId="0" applyFont="1" applyBorder="1" applyAlignment="1">
      <alignment vertical="center"/>
    </xf>
    <xf numFmtId="0" fontId="2" fillId="5" borderId="10" xfId="0" applyFont="1" applyFill="1" applyBorder="1" applyAlignment="1">
      <alignment vertical="center"/>
    </xf>
    <xf numFmtId="0" fontId="12" fillId="0" borderId="10" xfId="0" applyFont="1" applyBorder="1" applyAlignment="1">
      <alignment vertical="center" wrapText="1"/>
    </xf>
    <xf numFmtId="0" fontId="15" fillId="0" borderId="0" xfId="0" applyFont="1" applyAlignment="1">
      <alignment vertical="center" wrapText="1"/>
    </xf>
    <xf numFmtId="0" fontId="16" fillId="10" borderId="20" xfId="0" applyFont="1" applyFill="1" applyBorder="1" applyAlignment="1">
      <alignment vertical="center"/>
    </xf>
    <xf numFmtId="0" fontId="41" fillId="10" borderId="31"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left" vertical="center"/>
    </xf>
    <xf numFmtId="44" fontId="9" fillId="6" borderId="10" xfId="0" applyNumberFormat="1"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3" xfId="0" applyFont="1" applyFill="1" applyBorder="1" applyAlignment="1">
      <alignment vertical="center"/>
    </xf>
    <xf numFmtId="6" fontId="9" fillId="6" borderId="10" xfId="0" applyNumberFormat="1" applyFont="1" applyFill="1" applyBorder="1" applyAlignment="1">
      <alignment horizontal="center" vertical="center"/>
    </xf>
    <xf numFmtId="0" fontId="9" fillId="6" borderId="10" xfId="0" applyFont="1" applyFill="1" applyBorder="1" applyAlignment="1">
      <alignment horizontal="center"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44" fontId="9" fillId="6" borderId="15" xfId="0" applyNumberFormat="1" applyFont="1" applyFill="1" applyBorder="1" applyAlignment="1">
      <alignment horizontal="center" vertical="center" wrapText="1"/>
    </xf>
    <xf numFmtId="0" fontId="9" fillId="6" borderId="15" xfId="0" applyFont="1" applyFill="1" applyBorder="1" applyAlignment="1">
      <alignment horizontal="center" vertical="center" wrapText="1"/>
    </xf>
    <xf numFmtId="0" fontId="17" fillId="6" borderId="14" xfId="0" applyFont="1" applyFill="1" applyBorder="1" applyAlignment="1">
      <alignment vertical="center"/>
    </xf>
    <xf numFmtId="6" fontId="17" fillId="6" borderId="15" xfId="0" applyNumberFormat="1" applyFont="1" applyFill="1" applyBorder="1" applyAlignment="1">
      <alignment horizontal="center" vertical="center"/>
    </xf>
    <xf numFmtId="0" fontId="9" fillId="6" borderId="15" xfId="0" applyFont="1" applyFill="1" applyBorder="1" applyAlignment="1">
      <alignment horizontal="center" vertical="center"/>
    </xf>
    <xf numFmtId="3" fontId="9" fillId="6" borderId="10" xfId="0" applyNumberFormat="1" applyFont="1" applyFill="1" applyBorder="1" applyAlignment="1">
      <alignment horizontal="center" vertical="center" wrapText="1"/>
    </xf>
    <xf numFmtId="6" fontId="9" fillId="6" borderId="10" xfId="0" applyNumberFormat="1" applyFont="1" applyFill="1" applyBorder="1" applyAlignment="1">
      <alignment horizontal="center" vertical="center" wrapText="1"/>
    </xf>
    <xf numFmtId="0" fontId="16" fillId="10" borderId="32" xfId="0" applyFont="1" applyFill="1" applyBorder="1" applyAlignment="1">
      <alignment vertical="center"/>
    </xf>
    <xf numFmtId="0" fontId="41" fillId="10" borderId="33" xfId="0" applyFont="1" applyFill="1" applyBorder="1" applyAlignment="1">
      <alignment horizontal="center" vertical="center"/>
    </xf>
    <xf numFmtId="0" fontId="41" fillId="10" borderId="33" xfId="0" applyFont="1" applyFill="1" applyBorder="1" applyAlignment="1">
      <alignment vertical="center"/>
    </xf>
    <xf numFmtId="0" fontId="41" fillId="10" borderId="34" xfId="0" applyFont="1" applyFill="1" applyBorder="1" applyAlignment="1">
      <alignment vertical="center"/>
    </xf>
    <xf numFmtId="164" fontId="9" fillId="6" borderId="15" xfId="0" applyNumberFormat="1" applyFont="1" applyFill="1" applyBorder="1" applyAlignment="1">
      <alignment horizontal="center" vertical="center" wrapText="1"/>
    </xf>
    <xf numFmtId="16" fontId="9" fillId="6" borderId="10" xfId="0" applyNumberFormat="1" applyFont="1" applyFill="1" applyBorder="1" applyAlignment="1">
      <alignment horizontal="center" vertical="center"/>
    </xf>
    <xf numFmtId="44" fontId="9" fillId="0" borderId="10" xfId="0" applyNumberFormat="1" applyFont="1" applyBorder="1" applyAlignment="1">
      <alignment horizontal="center" vertical="center" wrapText="1"/>
    </xf>
    <xf numFmtId="0" fontId="9" fillId="6" borderId="29" xfId="0" applyFont="1" applyFill="1" applyBorder="1" applyAlignment="1">
      <alignment horizontal="center" vertical="center" wrapText="1"/>
    </xf>
    <xf numFmtId="0" fontId="26" fillId="0" borderId="0" xfId="0" applyFont="1" applyAlignment="1">
      <alignment vertical="center"/>
    </xf>
    <xf numFmtId="3" fontId="9" fillId="6" borderId="12" xfId="0"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0" borderId="0" xfId="0" applyFont="1" applyAlignment="1">
      <alignment horizontal="center" vertical="center"/>
    </xf>
    <xf numFmtId="4" fontId="9" fillId="6" borderId="10" xfId="0" applyNumberFormat="1" applyFont="1" applyFill="1" applyBorder="1" applyAlignment="1">
      <alignment horizontal="center" vertical="center" wrapText="1"/>
    </xf>
    <xf numFmtId="0" fontId="9" fillId="6" borderId="0" xfId="0" applyFont="1" applyFill="1" applyAlignment="1">
      <alignment horizontal="center" vertical="center" wrapText="1"/>
    </xf>
    <xf numFmtId="3" fontId="9" fillId="5" borderId="10" xfId="0" applyNumberFormat="1" applyFont="1" applyFill="1" applyBorder="1" applyAlignment="1">
      <alignment horizontal="center" vertical="center" wrapText="1"/>
    </xf>
    <xf numFmtId="3" fontId="9" fillId="5" borderId="35" xfId="0" applyNumberFormat="1" applyFont="1" applyFill="1" applyBorder="1" applyAlignment="1">
      <alignment horizontal="center" vertical="center" wrapText="1"/>
    </xf>
    <xf numFmtId="0" fontId="9" fillId="6" borderId="36" xfId="0" applyFont="1" applyFill="1" applyBorder="1" applyAlignment="1">
      <alignment horizontal="center" vertical="center" wrapText="1"/>
    </xf>
    <xf numFmtId="0" fontId="19" fillId="0" borderId="0" xfId="0" applyFont="1" applyAlignment="1">
      <alignment vertical="center"/>
    </xf>
    <xf numFmtId="0" fontId="17" fillId="0" borderId="37" xfId="0" applyFont="1" applyBorder="1" applyAlignment="1">
      <alignment vertical="center" wrapText="1"/>
    </xf>
    <xf numFmtId="3" fontId="9" fillId="5" borderId="15" xfId="0" applyNumberFormat="1" applyFont="1" applyFill="1" applyBorder="1" applyAlignment="1">
      <alignment horizontal="center" vertical="center" wrapText="1"/>
    </xf>
    <xf numFmtId="6" fontId="9" fillId="6" borderId="15" xfId="0" applyNumberFormat="1" applyFont="1" applyFill="1" applyBorder="1" applyAlignment="1">
      <alignment horizontal="center" vertical="center"/>
    </xf>
    <xf numFmtId="0" fontId="42" fillId="0" borderId="0" xfId="0" applyFont="1" applyAlignment="1">
      <alignment vertical="center"/>
    </xf>
    <xf numFmtId="0" fontId="9" fillId="6" borderId="13" xfId="0" applyFont="1" applyFill="1" applyBorder="1" applyAlignment="1">
      <alignment vertical="center" wrapText="1"/>
    </xf>
    <xf numFmtId="0" fontId="9" fillId="6" borderId="18" xfId="0" applyFont="1" applyFill="1" applyBorder="1" applyAlignment="1">
      <alignment horizontal="left" vertical="center" wrapText="1"/>
    </xf>
    <xf numFmtId="0" fontId="29" fillId="10" borderId="20" xfId="0" applyFont="1" applyFill="1" applyBorder="1" applyAlignment="1">
      <alignment horizontal="left" vertical="center" wrapText="1"/>
    </xf>
    <xf numFmtId="0" fontId="9" fillId="6" borderId="13"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12" fillId="6" borderId="10" xfId="0" applyFont="1" applyFill="1" applyBorder="1" applyAlignment="1">
      <alignment horizontal="left" vertical="center" wrapText="1"/>
    </xf>
    <xf numFmtId="6" fontId="12" fillId="6" borderId="10" xfId="0" applyNumberFormat="1" applyFont="1" applyFill="1" applyBorder="1" applyAlignment="1">
      <alignment vertical="center"/>
    </xf>
    <xf numFmtId="164" fontId="12" fillId="6" borderId="10" xfId="0" applyNumberFormat="1" applyFont="1" applyFill="1" applyBorder="1" applyAlignment="1">
      <alignment horizontal="center" vertical="center" wrapText="1"/>
    </xf>
    <xf numFmtId="0" fontId="12" fillId="6" borderId="13" xfId="0" applyFont="1" applyFill="1" applyBorder="1" applyAlignment="1">
      <alignment vertical="center"/>
    </xf>
    <xf numFmtId="0" fontId="12" fillId="6" borderId="18" xfId="0" applyFont="1" applyFill="1" applyBorder="1" applyAlignment="1">
      <alignment vertical="center" wrapText="1"/>
    </xf>
    <xf numFmtId="6" fontId="35" fillId="6" borderId="10" xfId="0" applyNumberFormat="1" applyFont="1" applyFill="1" applyBorder="1" applyAlignment="1">
      <alignment vertical="center"/>
    </xf>
    <xf numFmtId="0" fontId="13" fillId="0" borderId="38" xfId="0" applyFont="1" applyBorder="1" applyAlignment="1">
      <alignment horizontal="center" vertical="center"/>
    </xf>
    <xf numFmtId="0" fontId="13" fillId="0" borderId="0" xfId="0" applyFont="1" applyAlignment="1">
      <alignment vertical="center" wrapText="1"/>
    </xf>
    <xf numFmtId="0" fontId="13" fillId="0" borderId="39" xfId="0" applyFont="1" applyBorder="1" applyAlignment="1">
      <alignment horizontal="center" vertical="center"/>
    </xf>
    <xf numFmtId="0" fontId="13" fillId="0" borderId="9" xfId="0" applyFont="1" applyBorder="1" applyAlignment="1">
      <alignment horizontal="center" vertical="center"/>
    </xf>
    <xf numFmtId="3" fontId="9" fillId="0" borderId="10" xfId="0" applyNumberFormat="1" applyFont="1" applyBorder="1" applyAlignment="1">
      <alignment horizontal="center" vertical="center" wrapText="1"/>
    </xf>
    <xf numFmtId="0" fontId="17" fillId="0" borderId="10" xfId="0" applyFont="1" applyBorder="1" applyAlignment="1">
      <alignment horizontal="left" vertical="center"/>
    </xf>
    <xf numFmtId="44" fontId="9" fillId="11" borderId="10" xfId="0" applyNumberFormat="1" applyFont="1" applyFill="1" applyBorder="1" applyAlignment="1">
      <alignment horizontal="center" vertical="center" wrapText="1"/>
    </xf>
    <xf numFmtId="0" fontId="18" fillId="0" borderId="0" xfId="0" applyFont="1" applyAlignment="1">
      <alignment vertical="center" wrapText="1"/>
    </xf>
    <xf numFmtId="8" fontId="9" fillId="6" borderId="10" xfId="0" applyNumberFormat="1" applyFont="1" applyFill="1" applyBorder="1" applyAlignment="1">
      <alignment horizontal="center" vertical="center" wrapText="1"/>
    </xf>
    <xf numFmtId="44" fontId="9" fillId="6" borderId="10" xfId="0" applyNumberFormat="1" applyFont="1" applyFill="1" applyBorder="1" applyAlignment="1">
      <alignment horizontal="left" vertical="center" wrapText="1"/>
    </xf>
    <xf numFmtId="44" fontId="9" fillId="6" borderId="10" xfId="0" applyNumberFormat="1" applyFont="1" applyFill="1" applyBorder="1" applyAlignment="1">
      <alignment vertical="center"/>
    </xf>
    <xf numFmtId="8" fontId="9" fillId="6" borderId="10" xfId="0" applyNumberFormat="1" applyFont="1" applyFill="1" applyBorder="1" applyAlignment="1">
      <alignment horizontal="left" vertical="center" wrapText="1"/>
    </xf>
    <xf numFmtId="0" fontId="9" fillId="6" borderId="10" xfId="0" applyFont="1" applyFill="1" applyBorder="1" applyAlignment="1">
      <alignment vertical="center"/>
    </xf>
    <xf numFmtId="164" fontId="9" fillId="6" borderId="10" xfId="0" applyNumberFormat="1" applyFont="1" applyFill="1" applyBorder="1" applyAlignment="1">
      <alignment horizontal="center" vertical="center" wrapText="1"/>
    </xf>
    <xf numFmtId="44" fontId="17" fillId="6" borderId="10" xfId="0" applyNumberFormat="1" applyFont="1" applyFill="1" applyBorder="1" applyAlignment="1">
      <alignment horizontal="center" vertical="center"/>
    </xf>
    <xf numFmtId="0" fontId="44" fillId="0" borderId="0" xfId="0" applyFont="1" applyAlignment="1">
      <alignment vertical="center"/>
    </xf>
    <xf numFmtId="164" fontId="9" fillId="5" borderId="12" xfId="0" applyNumberFormat="1" applyFont="1" applyFill="1" applyBorder="1" applyAlignment="1">
      <alignment horizontal="center" vertical="center" wrapText="1"/>
    </xf>
    <xf numFmtId="0" fontId="23" fillId="0" borderId="0" xfId="0" applyFont="1" applyAlignment="1">
      <alignment vertical="center"/>
    </xf>
    <xf numFmtId="0" fontId="19" fillId="0" borderId="6" xfId="0" applyFont="1" applyBorder="1" applyAlignment="1">
      <alignment vertical="center"/>
    </xf>
    <xf numFmtId="3" fontId="9" fillId="0" borderId="12"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17" fillId="6" borderId="13" xfId="0" applyFont="1" applyFill="1" applyBorder="1" applyAlignment="1">
      <alignment vertical="center" wrapText="1"/>
    </xf>
    <xf numFmtId="0" fontId="9" fillId="6" borderId="10" xfId="0" applyFont="1" applyFill="1" applyBorder="1" applyAlignment="1">
      <alignment vertical="center" wrapText="1"/>
    </xf>
    <xf numFmtId="0" fontId="17" fillId="6" borderId="10" xfId="0" applyFont="1" applyFill="1" applyBorder="1" applyAlignment="1">
      <alignment horizontal="right" vertical="center" wrapText="1"/>
    </xf>
    <xf numFmtId="0" fontId="9" fillId="6" borderId="10" xfId="0" applyFont="1" applyFill="1" applyBorder="1" applyAlignment="1">
      <alignment horizontal="right" vertical="center" wrapText="1"/>
    </xf>
    <xf numFmtId="1" fontId="9" fillId="6" borderId="10" xfId="0" applyNumberFormat="1" applyFont="1" applyFill="1" applyBorder="1" applyAlignment="1">
      <alignment vertical="center" wrapText="1"/>
    </xf>
    <xf numFmtId="0" fontId="9" fillId="6" borderId="10" xfId="0" applyFont="1" applyFill="1" applyBorder="1" applyAlignment="1">
      <alignment horizontal="left" vertical="center"/>
    </xf>
    <xf numFmtId="0" fontId="25"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12" borderId="20" xfId="0" applyFont="1" applyFill="1" applyBorder="1" applyAlignment="1">
      <alignment horizontal="left" vertical="center" wrapText="1"/>
    </xf>
    <xf numFmtId="0" fontId="0" fillId="0" borderId="0" xfId="0" applyFont="1" applyAlignment="1">
      <alignment horizontal="center" vertical="center"/>
    </xf>
    <xf numFmtId="0" fontId="2" fillId="4" borderId="6" xfId="0" applyFont="1" applyFill="1" applyBorder="1" applyAlignment="1">
      <alignment horizontal="center" vertical="center"/>
    </xf>
    <xf numFmtId="0" fontId="12" fillId="0" borderId="7" xfId="0" applyFont="1" applyBorder="1" applyAlignment="1">
      <alignment horizontal="center" vertical="center"/>
    </xf>
    <xf numFmtId="0" fontId="2" fillId="5" borderId="8" xfId="0" applyFont="1" applyFill="1" applyBorder="1" applyAlignment="1">
      <alignment horizontal="center" vertical="center"/>
    </xf>
    <xf numFmtId="0" fontId="12" fillId="0" borderId="9" xfId="0" applyFont="1" applyBorder="1" applyAlignment="1">
      <alignment horizontal="center" vertical="center" wrapText="1"/>
    </xf>
    <xf numFmtId="0" fontId="14" fillId="9" borderId="21" xfId="0" applyFont="1" applyFill="1" applyBorder="1" applyAlignment="1">
      <alignment horizontal="center" vertical="center" wrapText="1"/>
    </xf>
    <xf numFmtId="167" fontId="12" fillId="6" borderId="10" xfId="0" applyNumberFormat="1" applyFont="1" applyFill="1" applyBorder="1" applyAlignment="1">
      <alignment horizontal="center" vertical="center" wrapText="1"/>
    </xf>
    <xf numFmtId="6" fontId="12" fillId="6" borderId="10" xfId="0" applyNumberFormat="1" applyFont="1" applyFill="1" applyBorder="1" applyAlignment="1">
      <alignment horizontal="center" vertical="center"/>
    </xf>
    <xf numFmtId="0" fontId="12" fillId="6" borderId="18" xfId="0" applyFont="1" applyFill="1" applyBorder="1" applyAlignment="1">
      <alignment horizontal="left" vertical="center" wrapText="1"/>
    </xf>
    <xf numFmtId="6" fontId="35" fillId="6" borderId="10" xfId="0" applyNumberFormat="1" applyFont="1" applyFill="1" applyBorder="1" applyAlignment="1">
      <alignment horizontal="center" vertical="center"/>
    </xf>
    <xf numFmtId="0" fontId="12" fillId="6" borderId="10" xfId="0" applyFont="1" applyFill="1" applyBorder="1" applyAlignment="1">
      <alignment horizontal="center" vertical="center" wrapText="1"/>
    </xf>
    <xf numFmtId="0" fontId="36" fillId="9" borderId="25"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0" borderId="0" xfId="0" applyFont="1" applyAlignment="1">
      <alignment horizontal="center" vertical="center" wrapText="1"/>
    </xf>
    <xf numFmtId="0" fontId="2" fillId="13" borderId="0" xfId="0" applyFont="1" applyFill="1"/>
    <xf numFmtId="0" fontId="2" fillId="0" borderId="0" xfId="0" applyFont="1" applyAlignment="1">
      <alignment horizontal="right"/>
    </xf>
    <xf numFmtId="0" fontId="2" fillId="0" borderId="0" xfId="0" applyFont="1" applyAlignment="1">
      <alignment wrapText="1"/>
    </xf>
    <xf numFmtId="0" fontId="9" fillId="0" borderId="40" xfId="0" applyFont="1" applyBorder="1" applyAlignment="1">
      <alignment vertical="center"/>
    </xf>
    <xf numFmtId="0" fontId="8" fillId="0" borderId="39" xfId="0" applyFont="1" applyBorder="1"/>
    <xf numFmtId="0" fontId="8" fillId="0" borderId="41" xfId="0" applyFont="1" applyBorder="1"/>
    <xf numFmtId="0" fontId="9" fillId="0" borderId="42" xfId="0" applyFont="1" applyBorder="1" applyAlignment="1">
      <alignment vertical="center"/>
    </xf>
    <xf numFmtId="0" fontId="8" fillId="0" borderId="30" xfId="0" applyFont="1" applyBorder="1"/>
    <xf numFmtId="0" fontId="8" fillId="0" borderId="43" xfId="0" applyFont="1" applyBorder="1"/>
    <xf numFmtId="0" fontId="9" fillId="3" borderId="42" xfId="0" applyFont="1" applyFill="1" applyBorder="1" applyAlignment="1">
      <alignment vertical="center"/>
    </xf>
    <xf numFmtId="0" fontId="9" fillId="14" borderId="42" xfId="0" applyFont="1" applyFill="1" applyBorder="1" applyAlignment="1">
      <alignment vertical="center"/>
    </xf>
    <xf numFmtId="0" fontId="9" fillId="3" borderId="42"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8" fillId="0" borderId="44" xfId="0" applyFont="1" applyBorder="1"/>
    <xf numFmtId="0" fontId="8" fillId="0" borderId="45" xfId="0" applyFont="1" applyBorder="1"/>
    <xf numFmtId="0" fontId="9" fillId="0" borderId="0" xfId="0" applyFont="1" applyAlignment="1">
      <alignment horizontal="center" vertical="center" wrapText="1"/>
    </xf>
    <xf numFmtId="0" fontId="0" fillId="0" borderId="0" xfId="0"/>
    <xf numFmtId="0" fontId="16" fillId="7" borderId="46" xfId="0" applyFont="1" applyFill="1" applyBorder="1" applyAlignment="1">
      <alignment horizontal="center" vertical="center" wrapText="1"/>
    </xf>
    <xf numFmtId="0" fontId="8" fillId="0" borderId="47" xfId="0" applyFont="1" applyBorder="1"/>
    <xf numFmtId="0" fontId="8" fillId="0" borderId="48" xfId="0" applyFont="1" applyBorder="1"/>
    <xf numFmtId="0" fontId="30" fillId="7" borderId="49" xfId="0" applyFont="1" applyFill="1" applyBorder="1" applyAlignment="1">
      <alignment horizontal="left" vertical="center" wrapText="1"/>
    </xf>
    <xf numFmtId="0" fontId="8" fillId="0" borderId="50" xfId="0" applyFont="1" applyBorder="1"/>
    <xf numFmtId="0" fontId="8" fillId="0" borderId="51" xfId="0" applyFont="1" applyBorder="1"/>
    <xf numFmtId="0" fontId="9" fillId="8" borderId="29" xfId="0" applyFont="1" applyFill="1" applyBorder="1" applyAlignment="1">
      <alignment horizontal="left" vertical="center" wrapText="1"/>
    </xf>
    <xf numFmtId="0" fontId="9" fillId="8" borderId="52" xfId="0" applyFont="1" applyFill="1" applyBorder="1" applyAlignment="1">
      <alignment horizontal="left" vertical="center" wrapText="1"/>
    </xf>
    <xf numFmtId="0" fontId="27" fillId="4" borderId="8" xfId="0" applyFont="1" applyFill="1" applyBorder="1" applyAlignment="1">
      <alignment horizontal="left" vertical="center" wrapText="1"/>
    </xf>
    <xf numFmtId="0" fontId="8" fillId="0" borderId="41" xfId="0" applyFont="1" applyBorder="1"/>
    <xf numFmtId="0" fontId="27" fillId="4" borderId="8" xfId="0" applyFont="1" applyFill="1" applyBorder="1" applyAlignment="1">
      <alignment horizontal="left" vertical="center" wrapText="1"/>
    </xf>
    <xf numFmtId="0" fontId="8" fillId="0" borderId="53" xfId="0" applyFont="1" applyBorder="1"/>
    <xf numFmtId="0" fontId="9" fillId="4" borderId="29" xfId="0" applyFont="1" applyFill="1" applyBorder="1" applyAlignment="1">
      <alignment horizontal="left" vertical="center" wrapText="1"/>
    </xf>
    <xf numFmtId="0" fontId="8" fillId="0" borderId="54" xfId="0" applyFont="1" applyBorder="1"/>
    <xf numFmtId="0" fontId="9" fillId="4" borderId="52" xfId="0" applyFont="1" applyFill="1" applyBorder="1" applyAlignment="1">
      <alignment horizontal="left" vertical="center" wrapText="1"/>
    </xf>
    <xf numFmtId="3" fontId="30" fillId="7" borderId="55" xfId="0" applyNumberFormat="1" applyFont="1" applyFill="1" applyBorder="1" applyAlignment="1">
      <alignment horizontal="center" vertical="center"/>
    </xf>
    <xf numFmtId="0" fontId="17" fillId="0" borderId="8" xfId="0" applyFont="1" applyBorder="1" applyAlignment="1">
      <alignment horizontal="center" vertical="center" wrapText="1"/>
    </xf>
    <xf numFmtId="0" fontId="8" fillId="0" borderId="9" xfId="0" applyFont="1" applyBorder="1"/>
    <xf numFmtId="0" fontId="16" fillId="7" borderId="32" xfId="0" applyFont="1" applyFill="1" applyBorder="1" applyAlignment="1">
      <alignment horizontal="left" vertical="center" wrapText="1"/>
    </xf>
    <xf numFmtId="0" fontId="8" fillId="0" borderId="33" xfId="0" applyFont="1" applyBorder="1"/>
    <xf numFmtId="0" fontId="8" fillId="0" borderId="34" xfId="0" applyFont="1" applyBorder="1"/>
    <xf numFmtId="0" fontId="18" fillId="0" borderId="42" xfId="0" applyFont="1" applyBorder="1" applyAlignment="1">
      <alignment horizontal="left" vertical="center" wrapText="1"/>
    </xf>
    <xf numFmtId="0" fontId="26" fillId="4" borderId="29" xfId="0" applyFont="1" applyFill="1" applyBorder="1" applyAlignment="1">
      <alignment horizontal="center" vertical="center"/>
    </xf>
    <xf numFmtId="0" fontId="17" fillId="3" borderId="16" xfId="0" applyFont="1" applyFill="1" applyBorder="1" applyAlignment="1">
      <alignment vertical="center" wrapText="1"/>
    </xf>
    <xf numFmtId="0" fontId="8" fillId="0" borderId="56" xfId="0" applyFont="1" applyBorder="1"/>
    <xf numFmtId="0" fontId="28" fillId="0" borderId="57" xfId="0" applyFont="1" applyBorder="1" applyAlignment="1">
      <alignment vertical="center" wrapText="1"/>
    </xf>
    <xf numFmtId="0" fontId="8" fillId="0" borderId="58" xfId="0" applyFont="1" applyBorder="1"/>
    <xf numFmtId="0" fontId="8" fillId="0" borderId="59" xfId="0" applyFont="1" applyBorder="1"/>
    <xf numFmtId="0" fontId="21" fillId="6" borderId="52" xfId="0" applyFont="1" applyFill="1" applyBorder="1" applyAlignment="1">
      <alignment vertical="center" wrapText="1"/>
    </xf>
    <xf numFmtId="0" fontId="18" fillId="0" borderId="30" xfId="0" applyFont="1" applyBorder="1" applyAlignment="1">
      <alignment horizontal="left" vertical="center" wrapText="1"/>
    </xf>
    <xf numFmtId="0" fontId="7" fillId="7" borderId="32" xfId="0" applyFont="1" applyFill="1" applyBorder="1" applyAlignment="1">
      <alignment horizontal="center" vertical="center" wrapText="1"/>
    </xf>
    <xf numFmtId="0" fontId="8" fillId="0" borderId="33" xfId="0" applyFont="1" applyBorder="1"/>
    <xf numFmtId="0" fontId="8" fillId="0" borderId="34" xfId="0" applyFont="1" applyBorder="1"/>
    <xf numFmtId="0" fontId="10" fillId="7" borderId="29" xfId="0" applyFont="1" applyFill="1" applyBorder="1" applyAlignment="1">
      <alignment horizontal="center"/>
    </xf>
    <xf numFmtId="0" fontId="11" fillId="7" borderId="60" xfId="0" applyFont="1" applyFill="1" applyBorder="1" applyAlignment="1">
      <alignment horizontal="center" vertical="center" wrapText="1"/>
    </xf>
    <xf numFmtId="0" fontId="8" fillId="0" borderId="61" xfId="0" applyFont="1" applyBorder="1"/>
    <xf numFmtId="0" fontId="8" fillId="0" borderId="62" xfId="0" applyFont="1" applyBorder="1"/>
    <xf numFmtId="0" fontId="13" fillId="4" borderId="60" xfId="0" applyFont="1" applyFill="1" applyBorder="1" applyAlignment="1">
      <alignment horizontal="center" vertical="center" wrapText="1"/>
    </xf>
    <xf numFmtId="0" fontId="14" fillId="0" borderId="40" xfId="0" applyFont="1" applyBorder="1" applyAlignment="1">
      <alignment horizontal="center" vertical="center" wrapText="1"/>
    </xf>
    <xf numFmtId="0" fontId="16" fillId="7" borderId="29" xfId="0" applyFont="1" applyFill="1" applyBorder="1" applyAlignment="1">
      <alignment horizontal="center" vertical="center" wrapText="1"/>
    </xf>
    <xf numFmtId="0" fontId="18" fillId="0" borderId="29" xfId="0" applyFont="1" applyBorder="1" applyAlignment="1">
      <alignment horizontal="left" vertical="center" wrapText="1"/>
    </xf>
    <xf numFmtId="0" fontId="9" fillId="4" borderId="29" xfId="0" applyFont="1" applyFill="1" applyBorder="1" applyAlignment="1">
      <alignment horizontal="left" vertical="center"/>
    </xf>
    <xf numFmtId="3" fontId="9" fillId="4" borderId="29" xfId="0" applyNumberFormat="1" applyFont="1" applyFill="1" applyBorder="1" applyAlignment="1">
      <alignment horizontal="center" vertical="center" wrapText="1"/>
    </xf>
    <xf numFmtId="0" fontId="9" fillId="0" borderId="29" xfId="0" applyFont="1" applyBorder="1" applyAlignment="1">
      <alignment horizontal="center" vertical="center" wrapText="1"/>
    </xf>
    <xf numFmtId="3" fontId="21" fillId="4" borderId="29" xfId="0" applyNumberFormat="1" applyFont="1" applyFill="1" applyBorder="1" applyAlignment="1">
      <alignment horizontal="center" vertical="center" wrapText="1"/>
    </xf>
    <xf numFmtId="0" fontId="21" fillId="4" borderId="29"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8" fillId="0" borderId="64" xfId="0" applyFont="1" applyBorder="1"/>
    <xf numFmtId="0" fontId="8" fillId="0" borderId="65" xfId="0" applyFont="1" applyBorder="1"/>
    <xf numFmtId="0" fontId="16" fillId="7" borderId="32" xfId="0" applyFont="1" applyFill="1" applyBorder="1" applyAlignment="1">
      <alignment horizontal="center" vertical="center" wrapText="1"/>
    </xf>
    <xf numFmtId="0" fontId="25" fillId="0" borderId="29" xfId="0" applyFont="1" applyBorder="1" applyAlignment="1">
      <alignment horizontal="center" vertical="center"/>
    </xf>
    <xf numFmtId="0" fontId="9" fillId="4" borderId="29" xfId="0" applyFont="1" applyFill="1" applyBorder="1" applyAlignment="1">
      <alignment horizontal="center" vertical="center"/>
    </xf>
    <xf numFmtId="0" fontId="9" fillId="4" borderId="29"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8" fillId="0" borderId="28" xfId="0" applyFont="1" applyBorder="1"/>
    <xf numFmtId="0" fontId="8" fillId="0" borderId="66" xfId="0" applyFont="1" applyBorder="1"/>
    <xf numFmtId="0" fontId="9" fillId="4" borderId="52" xfId="0" applyFont="1" applyFill="1" applyBorder="1" applyAlignment="1">
      <alignment horizontal="center" vertical="center" wrapText="1"/>
    </xf>
    <xf numFmtId="0" fontId="16" fillId="7" borderId="49" xfId="0" applyFont="1" applyFill="1" applyBorder="1" applyAlignment="1">
      <alignment horizontal="center" vertical="center" wrapText="1"/>
    </xf>
    <xf numFmtId="0" fontId="8" fillId="0" borderId="67" xfId="0" applyFont="1" applyBorder="1"/>
    <xf numFmtId="0" fontId="21" fillId="6" borderId="29" xfId="0" applyFont="1" applyFill="1" applyBorder="1" applyAlignment="1">
      <alignment vertical="center" wrapText="1"/>
    </xf>
    <xf numFmtId="0" fontId="17" fillId="0" borderId="42" xfId="0" applyFont="1" applyBorder="1" applyAlignment="1">
      <alignment vertical="center" wrapText="1"/>
    </xf>
    <xf numFmtId="0" fontId="31" fillId="7" borderId="32" xfId="0" applyFont="1" applyFill="1" applyBorder="1" applyAlignment="1">
      <alignment horizontal="center" vertical="center" wrapText="1"/>
    </xf>
    <xf numFmtId="0" fontId="10" fillId="7" borderId="29" xfId="0" applyFont="1" applyFill="1" applyBorder="1" applyAlignment="1">
      <alignment horizontal="center" vertical="center"/>
    </xf>
    <xf numFmtId="0" fontId="32" fillId="7" borderId="68" xfId="0" applyFont="1" applyFill="1" applyBorder="1" applyAlignment="1">
      <alignment horizontal="center" vertical="center" wrapText="1"/>
    </xf>
    <xf numFmtId="0" fontId="8" fillId="0" borderId="69" xfId="0" applyFont="1" applyBorder="1"/>
    <xf numFmtId="0" fontId="8" fillId="0" borderId="70" xfId="0" applyFont="1" applyBorder="1"/>
    <xf numFmtId="0" fontId="33" fillId="4" borderId="71" xfId="0" applyFont="1" applyFill="1" applyBorder="1" applyAlignment="1">
      <alignment horizontal="center" vertical="center" wrapText="1"/>
    </xf>
    <xf numFmtId="0" fontId="8" fillId="0" borderId="72" xfId="0" applyFont="1" applyBorder="1"/>
    <xf numFmtId="0" fontId="8" fillId="0" borderId="73" xfId="0" applyFont="1" applyBorder="1"/>
    <xf numFmtId="0" fontId="34" fillId="0" borderId="16" xfId="0" applyFont="1" applyBorder="1" applyAlignment="1">
      <alignment horizontal="center" vertical="center" wrapText="1"/>
    </xf>
    <xf numFmtId="0" fontId="14" fillId="9" borderId="60" xfId="0" applyFont="1" applyFill="1" applyBorder="1" applyAlignment="1">
      <alignment horizontal="center" vertical="center" wrapText="1"/>
    </xf>
    <xf numFmtId="0" fontId="8" fillId="0" borderId="74" xfId="0" applyFont="1" applyBorder="1"/>
    <xf numFmtId="9" fontId="12" fillId="5" borderId="75" xfId="0" applyNumberFormat="1" applyFont="1" applyFill="1" applyBorder="1" applyAlignment="1">
      <alignment horizontal="center" vertical="center" wrapText="1"/>
    </xf>
    <xf numFmtId="0" fontId="14" fillId="9" borderId="42" xfId="0" applyFont="1" applyFill="1" applyBorder="1" applyAlignment="1">
      <alignment horizontal="center" vertical="center" wrapText="1"/>
    </xf>
    <xf numFmtId="164" fontId="12" fillId="4" borderId="29" xfId="0" applyNumberFormat="1" applyFont="1" applyFill="1" applyBorder="1" applyAlignment="1">
      <alignment horizontal="center" vertical="center" wrapText="1"/>
    </xf>
    <xf numFmtId="0" fontId="13" fillId="0" borderId="28" xfId="0" applyFont="1" applyBorder="1" applyAlignment="1">
      <alignment horizontal="center" vertical="center"/>
    </xf>
    <xf numFmtId="0" fontId="8" fillId="0" borderId="38" xfId="0" applyFont="1" applyBorder="1"/>
    <xf numFmtId="9" fontId="12" fillId="5" borderId="29" xfId="0" applyNumberFormat="1" applyFont="1" applyFill="1" applyBorder="1" applyAlignment="1">
      <alignment horizontal="center" vertical="center" wrapText="1"/>
    </xf>
    <xf numFmtId="0" fontId="38" fillId="7" borderId="32" xfId="0" applyFont="1" applyFill="1" applyBorder="1" applyAlignment="1">
      <alignment horizontal="center" vertical="center" wrapText="1"/>
    </xf>
    <xf numFmtId="164" fontId="39" fillId="5" borderId="29" xfId="0" applyNumberFormat="1" applyFont="1" applyFill="1" applyBorder="1" applyAlignment="1">
      <alignment horizontal="center" vertical="center" wrapText="1"/>
    </xf>
    <xf numFmtId="0" fontId="9" fillId="6" borderId="29" xfId="0" applyFont="1" applyFill="1" applyBorder="1" applyAlignment="1">
      <alignment horizontal="left" vertical="center"/>
    </xf>
    <xf numFmtId="0" fontId="9" fillId="6" borderId="52" xfId="0" applyFont="1" applyFill="1" applyBorder="1" applyAlignment="1">
      <alignment horizontal="left" vertical="center"/>
    </xf>
    <xf numFmtId="6" fontId="9" fillId="6" borderId="29" xfId="0" applyNumberFormat="1" applyFont="1" applyFill="1" applyBorder="1" applyAlignment="1">
      <alignment horizontal="left" vertical="center"/>
    </xf>
    <xf numFmtId="0" fontId="16" fillId="10" borderId="32" xfId="0" applyFont="1" applyFill="1" applyBorder="1" applyAlignment="1">
      <alignment horizontal="center" vertical="center" wrapText="1"/>
    </xf>
    <xf numFmtId="0" fontId="25" fillId="0" borderId="29" xfId="0" applyFont="1" applyBorder="1" applyAlignment="1">
      <alignment vertical="center"/>
    </xf>
    <xf numFmtId="0" fontId="9" fillId="6" borderId="8" xfId="0" applyFont="1" applyFill="1" applyBorder="1" applyAlignment="1">
      <alignment horizontal="left" vertical="center"/>
    </xf>
    <xf numFmtId="0" fontId="9" fillId="6" borderId="36" xfId="0" applyFont="1" applyFill="1" applyBorder="1" applyAlignment="1">
      <alignment horizontal="left" vertical="center"/>
    </xf>
    <xf numFmtId="3" fontId="30" fillId="10" borderId="55" xfId="0" applyNumberFormat="1" applyFont="1" applyFill="1" applyBorder="1" applyAlignment="1">
      <alignment horizontal="center" vertical="center"/>
    </xf>
    <xf numFmtId="0" fontId="30" fillId="10" borderId="49" xfId="0" applyFont="1" applyFill="1" applyBorder="1" applyAlignment="1">
      <alignment horizontal="left" vertical="center" wrapText="1"/>
    </xf>
    <xf numFmtId="0" fontId="9" fillId="6" borderId="29" xfId="0" applyFont="1" applyFill="1" applyBorder="1" applyAlignment="1">
      <alignment horizontal="left" vertical="center" wrapText="1"/>
    </xf>
    <xf numFmtId="0" fontId="9" fillId="6" borderId="52" xfId="0" applyFont="1" applyFill="1" applyBorder="1" applyAlignment="1">
      <alignment horizontal="left" vertical="center" wrapText="1"/>
    </xf>
    <xf numFmtId="0" fontId="16" fillId="10" borderId="46" xfId="0" applyFont="1" applyFill="1" applyBorder="1" applyAlignment="1">
      <alignment horizontal="center" vertical="center" wrapText="1"/>
    </xf>
    <xf numFmtId="0" fontId="16" fillId="10" borderId="57" xfId="0" applyFont="1" applyFill="1" applyBorder="1" applyAlignment="1">
      <alignment vertical="center"/>
    </xf>
    <xf numFmtId="9" fontId="17" fillId="6" borderId="57" xfId="0" applyNumberFormat="1" applyFont="1" applyFill="1" applyBorder="1" applyAlignment="1">
      <alignment horizontal="center" vertical="center"/>
    </xf>
    <xf numFmtId="0" fontId="9" fillId="6" borderId="57" xfId="0" applyFont="1" applyFill="1" applyBorder="1" applyAlignment="1">
      <alignment vertical="center"/>
    </xf>
    <xf numFmtId="0" fontId="41" fillId="10" borderId="55" xfId="0" applyFont="1" applyFill="1" applyBorder="1" applyAlignment="1">
      <alignment horizontal="center" vertical="center"/>
    </xf>
    <xf numFmtId="0" fontId="17" fillId="0" borderId="29" xfId="0" applyFont="1" applyBorder="1" applyAlignment="1">
      <alignment horizontal="center" vertical="center" wrapText="1"/>
    </xf>
    <xf numFmtId="0" fontId="7" fillId="10" borderId="32" xfId="0" applyFont="1" applyFill="1" applyBorder="1" applyAlignment="1">
      <alignment horizontal="center" vertical="center" wrapText="1"/>
    </xf>
    <xf numFmtId="0" fontId="11" fillId="10" borderId="60" xfId="0" applyFont="1" applyFill="1" applyBorder="1" applyAlignment="1">
      <alignment horizontal="center" vertical="center" wrapText="1"/>
    </xf>
    <xf numFmtId="0" fontId="36" fillId="15" borderId="76" xfId="0" applyFont="1" applyFill="1" applyBorder="1" applyAlignment="1">
      <alignment vertical="center" wrapText="1"/>
    </xf>
    <xf numFmtId="0" fontId="8" fillId="0" borderId="77" xfId="0" applyFont="1" applyBorder="1"/>
    <xf numFmtId="0" fontId="8" fillId="0" borderId="78" xfId="0" applyFont="1" applyBorder="1"/>
    <xf numFmtId="0" fontId="8" fillId="0" borderId="79" xfId="0" applyFont="1" applyBorder="1"/>
    <xf numFmtId="0" fontId="40" fillId="4" borderId="60" xfId="0" applyFont="1" applyFill="1" applyBorder="1" applyAlignment="1">
      <alignment horizontal="center" vertical="center" wrapText="1"/>
    </xf>
    <xf numFmtId="0" fontId="14" fillId="0" borderId="16" xfId="0" applyFont="1" applyBorder="1" applyAlignment="1">
      <alignment horizontal="center" vertical="center" wrapText="1"/>
    </xf>
    <xf numFmtId="0" fontId="16" fillId="10" borderId="49" xfId="0" applyFont="1" applyFill="1" applyBorder="1" applyAlignment="1">
      <alignment horizontal="center" vertical="center" wrapText="1"/>
    </xf>
    <xf numFmtId="0" fontId="9" fillId="6" borderId="29" xfId="0" applyFont="1" applyFill="1" applyBorder="1" applyAlignment="1">
      <alignment vertical="center" wrapText="1"/>
    </xf>
    <xf numFmtId="3" fontId="9" fillId="6" borderId="52" xfId="0" applyNumberFormat="1" applyFont="1" applyFill="1" applyBorder="1" applyAlignment="1">
      <alignment horizontal="center" vertical="center" wrapText="1"/>
    </xf>
    <xf numFmtId="0" fontId="9" fillId="0" borderId="42" xfId="0" applyFont="1" applyBorder="1" applyAlignment="1">
      <alignment horizontal="center" vertical="center" wrapText="1"/>
    </xf>
    <xf numFmtId="0" fontId="9" fillId="6" borderId="63"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3" borderId="29" xfId="0" applyFont="1" applyFill="1" applyBorder="1" applyAlignment="1">
      <alignment horizontal="left" vertical="center" wrapText="1"/>
    </xf>
    <xf numFmtId="0" fontId="9" fillId="6" borderId="52" xfId="0" applyFont="1" applyFill="1" applyBorder="1" applyAlignment="1">
      <alignment horizontal="center" vertical="center" wrapText="1"/>
    </xf>
    <xf numFmtId="0" fontId="12" fillId="0" borderId="0" xfId="0" applyFont="1" applyAlignment="1">
      <alignment horizontal="left" vertical="center"/>
    </xf>
    <xf numFmtId="0" fontId="9" fillId="6" borderId="52" xfId="0" applyFont="1" applyFill="1" applyBorder="1" applyAlignment="1">
      <alignment vertical="center" wrapText="1"/>
    </xf>
    <xf numFmtId="0" fontId="31" fillId="10" borderId="32" xfId="0" applyFont="1" applyFill="1" applyBorder="1" applyAlignment="1">
      <alignment horizontal="center" vertical="center" wrapText="1"/>
    </xf>
    <xf numFmtId="0" fontId="10" fillId="10" borderId="29" xfId="0" applyFont="1" applyFill="1" applyBorder="1" applyAlignment="1">
      <alignment horizontal="center" vertical="center"/>
    </xf>
    <xf numFmtId="0" fontId="32" fillId="10" borderId="68" xfId="0" applyFont="1" applyFill="1" applyBorder="1" applyAlignment="1">
      <alignment horizontal="center" vertical="center" wrapText="1"/>
    </xf>
    <xf numFmtId="0" fontId="38" fillId="10" borderId="32" xfId="0" applyFont="1" applyFill="1" applyBorder="1" applyAlignment="1">
      <alignment horizontal="center" vertical="center" wrapText="1"/>
    </xf>
    <xf numFmtId="164" fontId="12" fillId="6" borderId="29" xfId="0" applyNumberFormat="1" applyFont="1" applyFill="1" applyBorder="1" applyAlignment="1">
      <alignment horizontal="center" vertical="center" wrapText="1"/>
    </xf>
    <xf numFmtId="164" fontId="9" fillId="5" borderId="29" xfId="0" applyNumberFormat="1" applyFont="1" applyFill="1" applyBorder="1" applyAlignment="1">
      <alignment horizontal="center" vertical="center" wrapText="1"/>
    </xf>
    <xf numFmtId="0" fontId="43" fillId="12" borderId="32" xfId="0" applyFont="1" applyFill="1" applyBorder="1" applyAlignment="1">
      <alignment horizontal="center" vertical="center" wrapText="1"/>
    </xf>
    <xf numFmtId="0" fontId="10" fillId="12" borderId="29" xfId="0" applyFont="1" applyFill="1" applyBorder="1" applyAlignment="1">
      <alignment horizontal="center" vertical="center"/>
    </xf>
    <xf numFmtId="0" fontId="11" fillId="12" borderId="60" xfId="0" applyFont="1" applyFill="1" applyBorder="1" applyAlignment="1">
      <alignment horizontal="center" vertical="center" wrapText="1"/>
    </xf>
    <xf numFmtId="0" fontId="16" fillId="12" borderId="29" xfId="0" applyFont="1" applyFill="1" applyBorder="1" applyAlignment="1">
      <alignment horizontal="center" vertical="center" wrapText="1"/>
    </xf>
    <xf numFmtId="3" fontId="9" fillId="6" borderId="29" xfId="0" applyNumberFormat="1" applyFont="1" applyFill="1" applyBorder="1" applyAlignment="1">
      <alignment horizontal="center" vertical="center" wrapText="1"/>
    </xf>
    <xf numFmtId="0" fontId="17" fillId="0" borderId="0" xfId="0" applyFont="1" applyAlignment="1">
      <alignment vertical="center" wrapText="1"/>
    </xf>
    <xf numFmtId="0" fontId="16" fillId="12" borderId="46" xfId="0" applyFont="1" applyFill="1" applyBorder="1" applyAlignment="1">
      <alignment horizontal="center" vertical="center" wrapText="1"/>
    </xf>
    <xf numFmtId="0" fontId="9" fillId="6" borderId="63" xfId="0" applyFont="1" applyFill="1" applyBorder="1" applyAlignment="1">
      <alignment horizontal="left" vertical="center" wrapText="1"/>
    </xf>
    <xf numFmtId="0" fontId="9" fillId="0" borderId="33" xfId="0" applyFont="1" applyBorder="1" applyAlignment="1">
      <alignment horizontal="center" vertical="center" wrapText="1"/>
    </xf>
    <xf numFmtId="0" fontId="16" fillId="12" borderId="80" xfId="0" applyFont="1" applyFill="1" applyBorder="1" applyAlignment="1">
      <alignment horizontal="center" vertical="center" wrapText="1"/>
    </xf>
    <xf numFmtId="0" fontId="8" fillId="0" borderId="81" xfId="0" applyFont="1" applyBorder="1"/>
    <xf numFmtId="0" fontId="8" fillId="0" borderId="82" xfId="0" applyFont="1" applyBorder="1"/>
    <xf numFmtId="0" fontId="16" fillId="12" borderId="32" xfId="0" applyFont="1" applyFill="1" applyBorder="1" applyAlignment="1">
      <alignment horizontal="center" vertical="center" wrapText="1"/>
    </xf>
    <xf numFmtId="0" fontId="21" fillId="8" borderId="83" xfId="0" applyFont="1" applyFill="1" applyBorder="1" applyAlignment="1">
      <alignment horizontal="left" vertical="center" wrapText="1"/>
    </xf>
    <xf numFmtId="0" fontId="8" fillId="0" borderId="16" xfId="0" applyFont="1" applyBorder="1"/>
    <xf numFmtId="0" fontId="8" fillId="0" borderId="60" xfId="0" applyFont="1" applyBorder="1"/>
    <xf numFmtId="0" fontId="8" fillId="0" borderId="61" xfId="0" applyFont="1" applyBorder="1"/>
    <xf numFmtId="0" fontId="8" fillId="0" borderId="62" xfId="0" applyFont="1" applyBorder="1"/>
    <xf numFmtId="0" fontId="9" fillId="6" borderId="36" xfId="0" applyFont="1" applyFill="1" applyBorder="1" applyAlignment="1">
      <alignment vertical="center" wrapText="1"/>
    </xf>
    <xf numFmtId="0" fontId="9" fillId="6" borderId="36" xfId="0" applyFont="1" applyFill="1" applyBorder="1" applyAlignment="1">
      <alignment vertical="center"/>
    </xf>
    <xf numFmtId="0" fontId="9" fillId="0" borderId="61" xfId="0" applyFont="1" applyBorder="1" applyAlignment="1">
      <alignment horizontal="center" vertical="center" wrapText="1"/>
    </xf>
    <xf numFmtId="0" fontId="30" fillId="12" borderId="55" xfId="0" applyFont="1" applyFill="1" applyBorder="1" applyAlignment="1">
      <alignment horizontal="center" vertical="center"/>
    </xf>
    <xf numFmtId="0" fontId="18" fillId="6" borderId="29" xfId="0" applyFont="1" applyFill="1" applyBorder="1" applyAlignment="1">
      <alignment horizontal="left" vertical="center" wrapText="1"/>
    </xf>
    <xf numFmtId="3" fontId="30" fillId="12" borderId="55" xfId="0" applyNumberFormat="1" applyFont="1" applyFill="1" applyBorder="1" applyAlignment="1">
      <alignment horizontal="center" vertical="center"/>
    </xf>
    <xf numFmtId="0" fontId="31" fillId="12" borderId="32" xfId="0" applyFont="1" applyFill="1" applyBorder="1" applyAlignment="1">
      <alignment horizontal="center" vertical="center" wrapText="1"/>
    </xf>
    <xf numFmtId="0" fontId="32" fillId="12" borderId="68" xfId="0" applyFont="1" applyFill="1" applyBorder="1" applyAlignment="1">
      <alignment horizontal="center" vertical="center" wrapText="1"/>
    </xf>
    <xf numFmtId="164" fontId="12" fillId="6" borderId="8" xfId="0" applyNumberFormat="1" applyFont="1" applyFill="1" applyBorder="1" applyAlignment="1">
      <alignment horizontal="center" vertical="center" wrapText="1"/>
    </xf>
    <xf numFmtId="0" fontId="8" fillId="0" borderId="9" xfId="0" applyFont="1" applyBorder="1"/>
    <xf numFmtId="0" fontId="12" fillId="6" borderId="36" xfId="0" applyFont="1" applyFill="1" applyBorder="1" applyAlignment="1">
      <alignment horizontal="left" vertical="center" wrapText="1"/>
    </xf>
    <xf numFmtId="0" fontId="8" fillId="0" borderId="8" xfId="0" applyFont="1" applyBorder="1"/>
    <xf numFmtId="0" fontId="38" fillId="12" borderId="3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customschemas.google.com/relationships/workbookmetadata" Target="metadata"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19</xdr:row>
      <xdr:rowOff>76200</xdr:rowOff>
    </xdr:from>
    <xdr:ext cx="2524125" cy="419100"/>
    <xdr:sp macro="" textlink="">
      <xdr:nvSpPr>
        <xdr:cNvPr id="3" name="Shape 3"/>
        <xdr:cNvSpPr/>
      </xdr:nvSpPr>
      <xdr:spPr>
        <a:xfrm rot="10800000">
          <a:off x="8410575" y="7000875"/>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oneCellAnchor>
    <xdr:from>
      <xdr:col>5</xdr:col>
      <xdr:colOff>47625</xdr:colOff>
      <xdr:row>18</xdr:row>
      <xdr:rowOff>9525</xdr:rowOff>
    </xdr:from>
    <xdr:ext cx="2524125" cy="419100"/>
    <xdr:sp macro="" textlink="">
      <xdr:nvSpPr>
        <xdr:cNvPr id="2" name="Shape 3"/>
        <xdr:cNvSpPr/>
      </xdr:nvSpPr>
      <xdr:spPr>
        <a:xfrm rot="10800000">
          <a:off x="8391525" y="6467475"/>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31"/>
  <sheetViews>
    <sheetView tabSelected="1" workbookViewId="0" topLeftCell="A1"/>
  </sheetViews>
  <sheetFormatPr defaultColWidth="11.125" defaultRowHeight="15" customHeight="1"/>
  <cols>
    <col min="15" max="15" width="22.875" style="0" customWidth="1"/>
  </cols>
  <sheetData>
    <row r="1" spans="1:15" ht="16">
      <c r="A1" s="1"/>
      <c r="B1" s="2"/>
      <c r="C1" s="2"/>
      <c r="D1" s="2"/>
      <c r="E1" s="2"/>
      <c r="F1" s="2"/>
      <c r="G1" s="2"/>
      <c r="H1" s="2"/>
      <c r="I1" s="2"/>
      <c r="J1" s="2"/>
      <c r="K1" s="2"/>
      <c r="L1" s="2"/>
      <c r="M1" s="2"/>
      <c r="N1" s="2"/>
      <c r="O1" s="2"/>
    </row>
    <row r="2" spans="1:15" ht="16">
      <c r="A2" s="3"/>
      <c r="B2" s="4"/>
      <c r="C2" s="4"/>
      <c r="D2" s="4"/>
      <c r="E2" s="4"/>
      <c r="F2" s="4"/>
      <c r="G2" s="4"/>
      <c r="H2" s="4"/>
      <c r="I2" s="4"/>
      <c r="J2" s="4"/>
      <c r="K2" s="4"/>
      <c r="L2" s="4"/>
      <c r="M2" s="4"/>
      <c r="N2" s="4"/>
      <c r="O2" s="4"/>
    </row>
    <row r="3" spans="1:15" ht="15" customHeight="1">
      <c r="A3" s="3"/>
      <c r="B3" s="5" t="s">
        <v>0</v>
      </c>
      <c r="C3" s="6"/>
      <c r="D3" s="6"/>
      <c r="E3" s="6"/>
      <c r="F3" s="6"/>
      <c r="G3" s="6"/>
      <c r="H3" s="6"/>
      <c r="I3" s="6"/>
      <c r="J3" s="6"/>
      <c r="K3" s="6"/>
      <c r="L3" s="4"/>
      <c r="M3" s="4"/>
      <c r="N3" s="4"/>
      <c r="O3" s="4"/>
    </row>
    <row r="4" spans="1:15" ht="15" customHeight="1">
      <c r="A4" s="3"/>
      <c r="B4" s="5" t="s">
        <v>1</v>
      </c>
      <c r="C4" s="6"/>
      <c r="D4" s="6"/>
      <c r="E4" s="6"/>
      <c r="F4" s="6"/>
      <c r="G4" s="6"/>
      <c r="H4" s="6"/>
      <c r="I4" s="6"/>
      <c r="J4" s="6"/>
      <c r="K4" s="6"/>
      <c r="L4" s="4"/>
      <c r="M4" s="4"/>
      <c r="N4" s="4"/>
      <c r="O4" s="4"/>
    </row>
    <row r="5" spans="1:15" ht="15" customHeight="1">
      <c r="A5" s="3"/>
      <c r="B5" s="5" t="s">
        <v>2</v>
      </c>
      <c r="C5" s="6"/>
      <c r="D5" s="6"/>
      <c r="E5" s="6"/>
      <c r="F5" s="6"/>
      <c r="G5" s="6"/>
      <c r="H5" s="6"/>
      <c r="I5" s="6"/>
      <c r="J5" s="6"/>
      <c r="K5" s="6"/>
      <c r="L5" s="6"/>
      <c r="M5" s="4"/>
      <c r="N5" s="4"/>
      <c r="O5" s="4"/>
    </row>
    <row r="6" spans="1:15" ht="15" customHeight="1">
      <c r="A6" s="3"/>
      <c r="B6" s="5" t="s">
        <v>3</v>
      </c>
      <c r="C6" s="6"/>
      <c r="D6" s="4"/>
      <c r="E6" s="4"/>
      <c r="F6" s="4"/>
      <c r="G6" s="4"/>
      <c r="H6" s="4"/>
      <c r="I6" s="4"/>
      <c r="J6" s="4"/>
      <c r="K6" s="4"/>
      <c r="L6" s="4"/>
      <c r="M6" s="4"/>
      <c r="N6" s="4"/>
      <c r="O6" s="4"/>
    </row>
    <row r="7" spans="1:15" ht="16">
      <c r="A7" s="3"/>
      <c r="B7" s="4"/>
      <c r="C7" s="4"/>
      <c r="D7" s="4"/>
      <c r="E7" s="4"/>
      <c r="F7" s="4"/>
      <c r="G7" s="4"/>
      <c r="H7" s="4"/>
      <c r="I7" s="4"/>
      <c r="J7" s="4"/>
      <c r="K7" s="4"/>
      <c r="L7" s="4"/>
      <c r="M7" s="4"/>
      <c r="N7" s="4"/>
      <c r="O7" s="4"/>
    </row>
    <row r="8" spans="1:15" ht="31">
      <c r="A8" s="3"/>
      <c r="B8" s="7" t="s">
        <v>4</v>
      </c>
      <c r="C8" s="4"/>
      <c r="D8" s="4"/>
      <c r="E8" s="4"/>
      <c r="F8" s="4"/>
      <c r="G8" s="4"/>
      <c r="H8" s="4"/>
      <c r="I8" s="4"/>
      <c r="J8" s="4"/>
      <c r="K8" s="4"/>
      <c r="L8" s="4"/>
      <c r="M8" s="4"/>
      <c r="N8" s="4"/>
      <c r="O8" s="4"/>
    </row>
    <row r="9" spans="1:15" ht="16">
      <c r="A9" s="3"/>
      <c r="B9" s="4"/>
      <c r="C9" s="4"/>
      <c r="D9" s="4"/>
      <c r="E9" s="4"/>
      <c r="F9" s="4"/>
      <c r="G9" s="4"/>
      <c r="H9" s="4"/>
      <c r="I9" s="4"/>
      <c r="J9" s="4"/>
      <c r="K9" s="4"/>
      <c r="L9" s="4"/>
      <c r="M9" s="4"/>
      <c r="N9" s="4"/>
      <c r="O9" s="4"/>
    </row>
    <row r="10" spans="1:15" ht="15" customHeight="1">
      <c r="A10" s="3"/>
      <c r="B10" s="5" t="s">
        <v>5</v>
      </c>
      <c r="C10" s="6"/>
      <c r="D10" s="4"/>
      <c r="E10" s="4"/>
      <c r="F10" s="4"/>
      <c r="G10" s="4"/>
      <c r="H10" s="4"/>
      <c r="I10" s="4"/>
      <c r="J10" s="4"/>
      <c r="K10" s="4"/>
      <c r="L10" s="4"/>
      <c r="M10" s="4"/>
      <c r="N10" s="4"/>
      <c r="O10" s="4"/>
    </row>
    <row r="11" spans="1:15" ht="15" customHeight="1">
      <c r="A11" s="3"/>
      <c r="B11" s="4"/>
      <c r="C11" s="8" t="s">
        <v>6</v>
      </c>
      <c r="D11" s="6"/>
      <c r="E11" s="4"/>
      <c r="F11" s="4"/>
      <c r="G11" s="4"/>
      <c r="H11" s="4"/>
      <c r="I11" s="4"/>
      <c r="J11" s="4"/>
      <c r="K11" s="4"/>
      <c r="L11" s="4"/>
      <c r="M11" s="4"/>
      <c r="N11" s="4"/>
      <c r="O11" s="4"/>
    </row>
    <row r="12" spans="1:15" ht="15" customHeight="1">
      <c r="A12" s="3"/>
      <c r="B12" s="4"/>
      <c r="C12" s="8" t="s">
        <v>7</v>
      </c>
      <c r="D12" s="6"/>
      <c r="E12" s="4"/>
      <c r="F12" s="4"/>
      <c r="G12" s="4"/>
      <c r="H12" s="4"/>
      <c r="I12" s="4"/>
      <c r="J12" s="4"/>
      <c r="K12" s="4"/>
      <c r="L12" s="4"/>
      <c r="M12" s="4"/>
      <c r="N12" s="4"/>
      <c r="O12" s="4"/>
    </row>
    <row r="13" spans="1:15" ht="15" customHeight="1">
      <c r="A13" s="3"/>
      <c r="B13" s="4"/>
      <c r="C13" s="8" t="s">
        <v>8</v>
      </c>
      <c r="D13" s="6"/>
      <c r="E13" s="4"/>
      <c r="F13" s="4"/>
      <c r="G13" s="4"/>
      <c r="H13" s="4"/>
      <c r="I13" s="4"/>
      <c r="J13" s="4"/>
      <c r="K13" s="4"/>
      <c r="L13" s="4"/>
      <c r="M13" s="4"/>
      <c r="N13" s="4"/>
      <c r="O13" s="4"/>
    </row>
    <row r="14" spans="1:15" ht="15" customHeight="1">
      <c r="A14" s="3"/>
      <c r="B14" s="4"/>
      <c r="C14" s="8" t="s">
        <v>9</v>
      </c>
      <c r="D14" s="6"/>
      <c r="E14" s="4"/>
      <c r="F14" s="4"/>
      <c r="G14" s="4"/>
      <c r="H14" s="4"/>
      <c r="I14" s="4"/>
      <c r="J14" s="4"/>
      <c r="K14" s="4"/>
      <c r="L14" s="4"/>
      <c r="M14" s="4"/>
      <c r="N14" s="4"/>
      <c r="O14" s="4"/>
    </row>
    <row r="15" spans="1:15" ht="16">
      <c r="A15" s="3"/>
      <c r="B15" s="4"/>
      <c r="C15" s="4"/>
      <c r="D15" s="4"/>
      <c r="E15" s="4"/>
      <c r="F15" s="4"/>
      <c r="G15" s="4"/>
      <c r="H15" s="4"/>
      <c r="I15" s="4"/>
      <c r="J15" s="4"/>
      <c r="K15" s="4"/>
      <c r="L15" s="4"/>
      <c r="M15" s="4"/>
      <c r="N15" s="4"/>
      <c r="O15" s="4"/>
    </row>
    <row r="16" spans="1:15" ht="15" customHeight="1">
      <c r="A16" s="3"/>
      <c r="B16" s="8" t="s">
        <v>10</v>
      </c>
      <c r="C16" s="6"/>
      <c r="D16" s="6"/>
      <c r="E16" s="6"/>
      <c r="F16" s="6"/>
      <c r="G16" s="6"/>
      <c r="H16" s="6"/>
      <c r="I16" s="4"/>
      <c r="J16" s="4"/>
      <c r="K16" s="4"/>
      <c r="L16" s="4"/>
      <c r="M16" s="4"/>
      <c r="N16" s="4"/>
      <c r="O16" s="4"/>
    </row>
    <row r="17" spans="1:15" ht="15" customHeight="1">
      <c r="A17" s="3"/>
      <c r="B17" s="8" t="s">
        <v>11</v>
      </c>
      <c r="C17" s="6"/>
      <c r="D17" s="6"/>
      <c r="E17" s="6"/>
      <c r="F17" s="6"/>
      <c r="G17" s="6"/>
      <c r="H17" s="6"/>
      <c r="I17" s="6"/>
      <c r="J17" s="6"/>
      <c r="K17" s="6"/>
      <c r="L17" s="6"/>
      <c r="M17" s="6"/>
      <c r="N17" s="4"/>
      <c r="O17" s="4"/>
    </row>
    <row r="18" spans="1:15" ht="15" customHeight="1">
      <c r="A18" s="3"/>
      <c r="B18" s="8" t="s">
        <v>12</v>
      </c>
      <c r="C18" s="6"/>
      <c r="D18" s="6"/>
      <c r="E18" s="6"/>
      <c r="F18" s="4"/>
      <c r="G18" s="4"/>
      <c r="H18" s="4"/>
      <c r="I18" s="4"/>
      <c r="J18" s="4"/>
      <c r="K18" s="4"/>
      <c r="L18" s="4"/>
      <c r="M18" s="4"/>
      <c r="N18" s="4"/>
      <c r="O18" s="4"/>
    </row>
    <row r="19" spans="1:15" ht="15" customHeight="1">
      <c r="A19" s="3"/>
      <c r="B19" s="8" t="s">
        <v>13</v>
      </c>
      <c r="C19" s="6"/>
      <c r="D19" s="6"/>
      <c r="E19" s="6"/>
      <c r="F19" s="6"/>
      <c r="G19" s="6"/>
      <c r="H19" s="6"/>
      <c r="I19" s="6"/>
      <c r="J19" s="6"/>
      <c r="K19" s="4"/>
      <c r="L19" s="4"/>
      <c r="M19" s="4"/>
      <c r="N19" s="4"/>
      <c r="O19" s="4"/>
    </row>
    <row r="20" spans="1:15" ht="15" customHeight="1">
      <c r="A20" s="3"/>
      <c r="B20" s="8" t="s">
        <v>14</v>
      </c>
      <c r="C20" s="6"/>
      <c r="D20" s="6"/>
      <c r="E20" s="6"/>
      <c r="F20" s="6"/>
      <c r="G20" s="6"/>
      <c r="H20" s="6"/>
      <c r="I20" s="6"/>
      <c r="J20" s="6"/>
      <c r="K20" s="6"/>
      <c r="L20" s="6"/>
      <c r="M20" s="6"/>
      <c r="N20" s="4"/>
      <c r="O20" s="4"/>
    </row>
    <row r="21" spans="1:15" ht="15" customHeight="1">
      <c r="A21" s="3"/>
      <c r="B21" s="8" t="s">
        <v>15</v>
      </c>
      <c r="C21" s="6"/>
      <c r="D21" s="6"/>
      <c r="E21" s="6"/>
      <c r="F21" s="6"/>
      <c r="G21" s="6"/>
      <c r="H21" s="6"/>
      <c r="I21" s="6"/>
      <c r="J21" s="6"/>
      <c r="K21" s="6"/>
      <c r="L21" s="6"/>
      <c r="M21" s="4"/>
      <c r="N21" s="4"/>
      <c r="O21" s="4"/>
    </row>
    <row r="22" spans="1:15" ht="15" customHeight="1">
      <c r="A22" s="3"/>
      <c r="B22" s="8" t="s">
        <v>16</v>
      </c>
      <c r="C22" s="6"/>
      <c r="D22" s="6"/>
      <c r="E22" s="6"/>
      <c r="F22" s="4"/>
      <c r="G22" s="4"/>
      <c r="H22" s="4"/>
      <c r="I22" s="4"/>
      <c r="J22" s="4"/>
      <c r="K22" s="4"/>
      <c r="L22" s="4"/>
      <c r="M22" s="4"/>
      <c r="N22" s="4"/>
      <c r="O22" s="4"/>
    </row>
    <row r="23" spans="1:15" ht="15" customHeight="1">
      <c r="A23" s="3"/>
      <c r="B23" s="8" t="s">
        <v>17</v>
      </c>
      <c r="C23" s="6"/>
      <c r="D23" s="6"/>
      <c r="E23" s="6"/>
      <c r="F23" s="4"/>
      <c r="G23" s="4"/>
      <c r="H23" s="4"/>
      <c r="I23" s="4"/>
      <c r="J23" s="4"/>
      <c r="K23" s="4"/>
      <c r="L23" s="4"/>
      <c r="M23" s="4"/>
      <c r="N23" s="4"/>
      <c r="O23" s="4"/>
    </row>
    <row r="24" spans="1:15" ht="15" customHeight="1">
      <c r="A24" s="3"/>
      <c r="B24" s="8" t="s">
        <v>18</v>
      </c>
      <c r="C24" s="6"/>
      <c r="D24" s="6"/>
      <c r="E24" s="6"/>
      <c r="F24" s="4"/>
      <c r="G24" s="4"/>
      <c r="H24" s="4"/>
      <c r="I24" s="4"/>
      <c r="J24" s="4"/>
      <c r="K24" s="4"/>
      <c r="L24" s="4"/>
      <c r="M24" s="4"/>
      <c r="N24" s="4"/>
      <c r="O24" s="4"/>
    </row>
    <row r="25" spans="1:15" ht="15" customHeight="1">
      <c r="A25" s="3"/>
      <c r="B25" s="8" t="s">
        <v>19</v>
      </c>
      <c r="C25" s="6"/>
      <c r="D25" s="6"/>
      <c r="E25" s="6"/>
      <c r="F25" s="6"/>
      <c r="G25" s="4"/>
      <c r="H25" s="4"/>
      <c r="I25" s="4"/>
      <c r="J25" s="4"/>
      <c r="K25" s="4"/>
      <c r="L25" s="4"/>
      <c r="M25" s="4"/>
      <c r="N25" s="4"/>
      <c r="O25" s="4"/>
    </row>
    <row r="26" spans="1:15" ht="16">
      <c r="A26" s="3"/>
      <c r="B26" s="4"/>
      <c r="C26" s="4"/>
      <c r="D26" s="4"/>
      <c r="E26" s="4"/>
      <c r="F26" s="4"/>
      <c r="G26" s="4"/>
      <c r="H26" s="4"/>
      <c r="I26" s="4"/>
      <c r="J26" s="4"/>
      <c r="K26" s="4"/>
      <c r="L26" s="4"/>
      <c r="M26" s="4"/>
      <c r="N26" s="4"/>
      <c r="O26" s="4"/>
    </row>
    <row r="27" spans="1:15" ht="16">
      <c r="A27" s="3"/>
      <c r="B27" s="4"/>
      <c r="C27" s="4"/>
      <c r="D27" s="4"/>
      <c r="E27" s="4"/>
      <c r="F27" s="4"/>
      <c r="G27" s="4"/>
      <c r="H27" s="4"/>
      <c r="I27" s="4"/>
      <c r="J27" s="4"/>
      <c r="K27" s="4"/>
      <c r="L27" s="4"/>
      <c r="M27" s="4"/>
      <c r="N27" s="4"/>
      <c r="O27" s="4"/>
    </row>
    <row r="28" spans="1:15" ht="16">
      <c r="A28" s="3"/>
      <c r="B28" s="9" t="s">
        <v>20</v>
      </c>
      <c r="C28" s="6"/>
      <c r="D28" s="6"/>
      <c r="E28" s="6"/>
      <c r="F28" s="6"/>
      <c r="G28" s="6"/>
      <c r="H28" s="6"/>
      <c r="I28" s="6"/>
      <c r="J28" s="6"/>
      <c r="K28" s="6"/>
      <c r="L28" s="6"/>
      <c r="M28" s="6"/>
      <c r="N28" s="6"/>
      <c r="O28" s="4"/>
    </row>
    <row r="29" spans="1:15" ht="16">
      <c r="A29" s="3"/>
      <c r="B29" s="4"/>
      <c r="C29" s="4"/>
      <c r="D29" s="4"/>
      <c r="E29" s="4"/>
      <c r="F29" s="4"/>
      <c r="G29" s="4"/>
      <c r="H29" s="4"/>
      <c r="I29" s="4"/>
      <c r="J29" s="4"/>
      <c r="K29" s="4"/>
      <c r="L29" s="4"/>
      <c r="M29" s="4"/>
      <c r="N29" s="4"/>
      <c r="O29" s="4"/>
    </row>
    <row r="30" spans="1:15" ht="16">
      <c r="A30" s="3"/>
      <c r="B30" s="4"/>
      <c r="C30" s="4"/>
      <c r="D30" s="4"/>
      <c r="E30" s="4"/>
      <c r="F30" s="4"/>
      <c r="G30" s="4"/>
      <c r="H30" s="4"/>
      <c r="I30" s="4"/>
      <c r="J30" s="4"/>
      <c r="K30" s="4"/>
      <c r="L30" s="4"/>
      <c r="M30" s="4"/>
      <c r="N30" s="4"/>
      <c r="O30" s="4"/>
    </row>
    <row r="31" spans="1:15" ht="16">
      <c r="A31" s="10"/>
      <c r="B31" s="10"/>
      <c r="C31" s="10"/>
      <c r="D31" s="10"/>
      <c r="E31" s="10"/>
      <c r="F31" s="10"/>
      <c r="G31" s="10"/>
      <c r="H31" s="10"/>
      <c r="I31" s="10"/>
      <c r="J31" s="10"/>
      <c r="K31" s="10"/>
      <c r="L31" s="10"/>
      <c r="M31" s="10"/>
      <c r="N31" s="10"/>
      <c r="O31" s="10"/>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F6000"/>
    <pageSetUpPr fitToPage="1"/>
  </sheetPr>
  <dimension ref="A1:Z1015"/>
  <sheetViews>
    <sheetView workbookViewId="0" topLeftCell="A1">
      <selection activeCell="A55" sqref="A55:XFD55"/>
    </sheetView>
  </sheetViews>
  <sheetFormatPr defaultColWidth="11.125" defaultRowHeight="15" customHeight="1"/>
  <cols>
    <col min="1" max="1" width="30.625" style="0" customWidth="1"/>
    <col min="2" max="2" width="13.625" style="0" customWidth="1"/>
    <col min="3" max="3" width="15.875" style="0" customWidth="1"/>
    <col min="4" max="4" width="41.625" style="0" customWidth="1"/>
    <col min="5" max="5" width="36.125" style="0" customWidth="1"/>
    <col min="6" max="6" width="3.00390625" style="0" customWidth="1"/>
    <col min="7" max="7" width="12.625" style="0" customWidth="1"/>
    <col min="8" max="8" width="26.125" style="0" customWidth="1"/>
    <col min="9" max="26" width="12.625" style="0" customWidth="1"/>
  </cols>
  <sheetData>
    <row r="1" spans="1:26" ht="25.5" customHeight="1">
      <c r="A1" s="244" t="s">
        <v>21</v>
      </c>
      <c r="B1" s="245"/>
      <c r="C1" s="245"/>
      <c r="D1" s="245"/>
      <c r="E1" s="246"/>
      <c r="F1" s="11"/>
      <c r="G1" s="247" t="s">
        <v>22</v>
      </c>
      <c r="H1" s="227"/>
      <c r="I1" s="11"/>
      <c r="J1" s="11"/>
      <c r="K1" s="11"/>
      <c r="L1" s="11"/>
      <c r="M1" s="11"/>
      <c r="N1" s="11"/>
      <c r="O1" s="11"/>
      <c r="P1" s="11"/>
      <c r="Q1" s="11"/>
      <c r="R1" s="11"/>
      <c r="S1" s="11"/>
      <c r="T1" s="11"/>
      <c r="U1" s="11"/>
      <c r="V1" s="11"/>
      <c r="W1" s="11"/>
      <c r="X1" s="11"/>
      <c r="Y1" s="11"/>
      <c r="Z1" s="11"/>
    </row>
    <row r="2" spans="1:26" ht="18.75" customHeight="1">
      <c r="A2" s="248" t="s">
        <v>23</v>
      </c>
      <c r="B2" s="249"/>
      <c r="C2" s="249"/>
      <c r="D2" s="249"/>
      <c r="E2" s="250"/>
      <c r="F2" s="11"/>
      <c r="G2" s="12"/>
      <c r="H2" s="13" t="s">
        <v>24</v>
      </c>
      <c r="I2" s="11"/>
      <c r="J2" s="11"/>
      <c r="K2" s="11"/>
      <c r="L2" s="11"/>
      <c r="M2" s="11"/>
      <c r="N2" s="11"/>
      <c r="O2" s="11"/>
      <c r="P2" s="11"/>
      <c r="Q2" s="11"/>
      <c r="R2" s="11"/>
      <c r="S2" s="11"/>
      <c r="T2" s="11"/>
      <c r="U2" s="11"/>
      <c r="V2" s="11"/>
      <c r="W2" s="11"/>
      <c r="X2" s="11"/>
      <c r="Y2" s="11"/>
      <c r="Z2" s="11"/>
    </row>
    <row r="3" spans="1:26" ht="32.25" customHeight="1">
      <c r="A3" s="251" t="s">
        <v>25</v>
      </c>
      <c r="B3" s="249"/>
      <c r="C3" s="249"/>
      <c r="D3" s="249"/>
      <c r="E3" s="250"/>
      <c r="F3" s="11"/>
      <c r="G3" s="14"/>
      <c r="H3" s="15" t="s">
        <v>26</v>
      </c>
      <c r="I3" s="11"/>
      <c r="J3" s="11"/>
      <c r="K3" s="11"/>
      <c r="L3" s="11"/>
      <c r="M3" s="11"/>
      <c r="N3" s="11"/>
      <c r="O3" s="11"/>
      <c r="P3" s="11"/>
      <c r="Q3" s="11"/>
      <c r="R3" s="11"/>
      <c r="S3" s="11"/>
      <c r="T3" s="11"/>
      <c r="U3" s="11"/>
      <c r="V3" s="11"/>
      <c r="W3" s="11"/>
      <c r="X3" s="11"/>
      <c r="Y3" s="11"/>
      <c r="Z3" s="11"/>
    </row>
    <row r="4" spans="1:26" ht="24" customHeight="1">
      <c r="A4" s="252" t="s">
        <v>27</v>
      </c>
      <c r="B4" s="201"/>
      <c r="C4" s="201"/>
      <c r="D4" s="201"/>
      <c r="E4" s="202"/>
      <c r="F4" s="16"/>
      <c r="G4" s="11"/>
      <c r="H4" s="11"/>
      <c r="I4" s="11"/>
      <c r="J4" s="11"/>
      <c r="K4" s="11"/>
      <c r="L4" s="11"/>
      <c r="M4" s="11"/>
      <c r="N4" s="11"/>
      <c r="O4" s="11"/>
      <c r="P4" s="11"/>
      <c r="Q4" s="11"/>
      <c r="R4" s="11"/>
      <c r="S4" s="11"/>
      <c r="T4" s="11"/>
      <c r="U4" s="11"/>
      <c r="V4" s="11"/>
      <c r="W4" s="11"/>
      <c r="X4" s="11"/>
      <c r="Y4" s="11"/>
      <c r="Z4" s="11"/>
    </row>
    <row r="5" spans="1:26" ht="16.5" customHeight="1">
      <c r="A5" s="253" t="s">
        <v>28</v>
      </c>
      <c r="B5" s="204"/>
      <c r="C5" s="204"/>
      <c r="D5" s="204"/>
      <c r="E5" s="227"/>
      <c r="F5" s="11"/>
      <c r="G5" s="11"/>
      <c r="H5" s="11"/>
      <c r="I5" s="11"/>
      <c r="J5" s="11"/>
      <c r="K5" s="11"/>
      <c r="L5" s="11"/>
      <c r="M5" s="11"/>
      <c r="N5" s="11"/>
      <c r="O5" s="11"/>
      <c r="P5" s="11"/>
      <c r="Q5" s="11"/>
      <c r="R5" s="11"/>
      <c r="S5" s="11"/>
      <c r="T5" s="11"/>
      <c r="U5" s="11"/>
      <c r="V5" s="11"/>
      <c r="W5" s="11"/>
      <c r="X5" s="11"/>
      <c r="Y5" s="11"/>
      <c r="Z5" s="11"/>
    </row>
    <row r="6" spans="1:26" ht="19.5" customHeight="1">
      <c r="A6" s="17"/>
      <c r="B6" s="17"/>
      <c r="C6" s="18" t="s">
        <v>29</v>
      </c>
      <c r="D6" s="254" t="s">
        <v>30</v>
      </c>
      <c r="E6" s="227"/>
      <c r="F6" s="11"/>
      <c r="G6" s="11"/>
      <c r="H6" s="11"/>
      <c r="I6" s="11"/>
      <c r="J6" s="11"/>
      <c r="K6" s="11"/>
      <c r="L6" s="11"/>
      <c r="M6" s="11"/>
      <c r="N6" s="11"/>
      <c r="O6" s="11"/>
      <c r="P6" s="11"/>
      <c r="Q6" s="11"/>
      <c r="R6" s="11"/>
      <c r="S6" s="11"/>
      <c r="T6" s="11"/>
      <c r="U6" s="11"/>
      <c r="V6" s="11"/>
      <c r="W6" s="11"/>
      <c r="X6" s="11"/>
      <c r="Y6" s="11"/>
      <c r="Z6" s="11"/>
    </row>
    <row r="7" spans="1:26" ht="30" customHeight="1">
      <c r="A7" s="19" t="s">
        <v>31</v>
      </c>
      <c r="B7" s="20"/>
      <c r="C7" s="17" t="s">
        <v>32</v>
      </c>
      <c r="D7" s="226"/>
      <c r="E7" s="227"/>
      <c r="F7" s="11"/>
      <c r="G7" s="11"/>
      <c r="H7" s="11"/>
      <c r="I7" s="11"/>
      <c r="J7" s="11"/>
      <c r="K7" s="11"/>
      <c r="L7" s="11"/>
      <c r="M7" s="11"/>
      <c r="N7" s="11"/>
      <c r="O7" s="11"/>
      <c r="P7" s="11"/>
      <c r="Q7" s="11"/>
      <c r="R7" s="11"/>
      <c r="S7" s="11"/>
      <c r="T7" s="11"/>
      <c r="U7" s="11"/>
      <c r="V7" s="11"/>
      <c r="W7" s="11"/>
      <c r="X7" s="11"/>
      <c r="Y7" s="11"/>
      <c r="Z7" s="11"/>
    </row>
    <row r="8" spans="1:26" ht="30" customHeight="1">
      <c r="A8" s="19" t="s">
        <v>33</v>
      </c>
      <c r="B8" s="21"/>
      <c r="C8" s="17" t="s">
        <v>34</v>
      </c>
      <c r="D8" s="255"/>
      <c r="E8" s="227"/>
      <c r="F8" s="11"/>
      <c r="G8" s="11"/>
      <c r="H8" s="11"/>
      <c r="I8" s="11"/>
      <c r="J8" s="11"/>
      <c r="K8" s="11"/>
      <c r="L8" s="11"/>
      <c r="M8" s="11"/>
      <c r="N8" s="11"/>
      <c r="O8" s="11"/>
      <c r="P8" s="11"/>
      <c r="Q8" s="11"/>
      <c r="R8" s="11"/>
      <c r="S8" s="11"/>
      <c r="T8" s="11"/>
      <c r="U8" s="11"/>
      <c r="V8" s="11"/>
      <c r="W8" s="11"/>
      <c r="X8" s="11"/>
      <c r="Y8" s="11"/>
      <c r="Z8" s="11"/>
    </row>
    <row r="9" spans="1:26" ht="30" customHeight="1">
      <c r="A9" s="22" t="s">
        <v>35</v>
      </c>
      <c r="B9" s="21"/>
      <c r="C9" s="17"/>
      <c r="D9" s="255"/>
      <c r="E9" s="227"/>
      <c r="F9" s="11"/>
      <c r="G9" s="11"/>
      <c r="H9" s="11"/>
      <c r="I9" s="11"/>
      <c r="J9" s="11"/>
      <c r="K9" s="11"/>
      <c r="L9" s="11"/>
      <c r="M9" s="11"/>
      <c r="N9" s="11"/>
      <c r="O9" s="11"/>
      <c r="P9" s="11"/>
      <c r="Q9" s="11"/>
      <c r="R9" s="11"/>
      <c r="S9" s="11"/>
      <c r="T9" s="11"/>
      <c r="U9" s="11"/>
      <c r="V9" s="11"/>
      <c r="W9" s="11"/>
      <c r="X9" s="11"/>
      <c r="Y9" s="11"/>
      <c r="Z9" s="11"/>
    </row>
    <row r="10" spans="1:26" ht="30" customHeight="1">
      <c r="A10" s="22" t="s">
        <v>36</v>
      </c>
      <c r="B10" s="21"/>
      <c r="C10" s="17"/>
      <c r="D10" s="256"/>
      <c r="E10" s="227"/>
      <c r="F10" s="11"/>
      <c r="G10" s="23"/>
      <c r="H10" s="24"/>
      <c r="I10" s="11"/>
      <c r="J10" s="11"/>
      <c r="K10" s="11"/>
      <c r="L10" s="11"/>
      <c r="M10" s="11"/>
      <c r="N10" s="11"/>
      <c r="O10" s="11"/>
      <c r="P10" s="11"/>
      <c r="Q10" s="11"/>
      <c r="R10" s="11"/>
      <c r="S10" s="11"/>
      <c r="T10" s="11"/>
      <c r="U10" s="11"/>
      <c r="V10" s="11"/>
      <c r="W10" s="11"/>
      <c r="X10" s="11"/>
      <c r="Y10" s="11"/>
      <c r="Z10" s="11"/>
    </row>
    <row r="11" spans="1:26" ht="13.5" customHeight="1">
      <c r="A11" s="25"/>
      <c r="B11" s="26"/>
      <c r="C11" s="27"/>
      <c r="D11" s="28"/>
      <c r="E11" s="11"/>
      <c r="F11" s="11"/>
      <c r="G11" s="11"/>
      <c r="H11" s="11"/>
      <c r="I11" s="11"/>
      <c r="J11" s="11"/>
      <c r="K11" s="11"/>
      <c r="L11" s="11"/>
      <c r="M11" s="11"/>
      <c r="N11" s="11"/>
      <c r="O11" s="11"/>
      <c r="P11" s="11"/>
      <c r="Q11" s="11"/>
      <c r="R11" s="11"/>
      <c r="S11" s="11"/>
      <c r="T11" s="11"/>
      <c r="U11" s="11"/>
      <c r="V11" s="11"/>
      <c r="W11" s="11"/>
      <c r="X11" s="11"/>
      <c r="Y11" s="11"/>
      <c r="Z11" s="11"/>
    </row>
    <row r="12" spans="1:26" ht="18" customHeight="1">
      <c r="A12" s="253" t="s">
        <v>37</v>
      </c>
      <c r="B12" s="204"/>
      <c r="C12" s="204"/>
      <c r="D12" s="204"/>
      <c r="E12" s="227"/>
      <c r="F12" s="11"/>
      <c r="G12" s="11"/>
      <c r="H12" s="11"/>
      <c r="I12" s="11"/>
      <c r="J12" s="11"/>
      <c r="K12" s="11"/>
      <c r="L12" s="11"/>
      <c r="M12" s="11"/>
      <c r="N12" s="11"/>
      <c r="O12" s="11"/>
      <c r="P12" s="11"/>
      <c r="Q12" s="11"/>
      <c r="R12" s="11"/>
      <c r="S12" s="11"/>
      <c r="T12" s="11"/>
      <c r="U12" s="11"/>
      <c r="V12" s="11"/>
      <c r="W12" s="11"/>
      <c r="X12" s="11"/>
      <c r="Y12" s="11"/>
      <c r="Z12" s="11"/>
    </row>
    <row r="13" spans="1:26" ht="24.75" customHeight="1">
      <c r="A13" s="257"/>
      <c r="B13" s="227"/>
      <c r="C13" s="18" t="s">
        <v>29</v>
      </c>
      <c r="D13" s="254" t="s">
        <v>30</v>
      </c>
      <c r="E13" s="227"/>
      <c r="F13" s="11"/>
      <c r="G13" s="11"/>
      <c r="H13" s="11"/>
      <c r="I13" s="11"/>
      <c r="J13" s="11"/>
      <c r="K13" s="11"/>
      <c r="L13" s="11"/>
      <c r="M13" s="11"/>
      <c r="N13" s="11"/>
      <c r="O13" s="11"/>
      <c r="P13" s="11"/>
      <c r="Q13" s="11"/>
      <c r="R13" s="11"/>
      <c r="S13" s="11"/>
      <c r="T13" s="11"/>
      <c r="U13" s="11"/>
      <c r="V13" s="11"/>
      <c r="W13" s="11"/>
      <c r="X13" s="11"/>
      <c r="Y13" s="11"/>
      <c r="Z13" s="11"/>
    </row>
    <row r="14" spans="1:26" ht="30" customHeight="1">
      <c r="A14" s="29" t="s">
        <v>38</v>
      </c>
      <c r="B14" s="30"/>
      <c r="C14" s="17" t="s">
        <v>39</v>
      </c>
      <c r="D14" s="226"/>
      <c r="E14" s="227"/>
      <c r="F14" s="11"/>
      <c r="G14" s="11"/>
      <c r="H14" s="11"/>
      <c r="I14" s="11"/>
      <c r="J14" s="11"/>
      <c r="K14" s="11"/>
      <c r="L14" s="11"/>
      <c r="M14" s="11"/>
      <c r="N14" s="11"/>
      <c r="O14" s="11"/>
      <c r="P14" s="11"/>
      <c r="Q14" s="11"/>
      <c r="R14" s="11"/>
      <c r="S14" s="11"/>
      <c r="T14" s="11"/>
      <c r="U14" s="11"/>
      <c r="V14" s="11"/>
      <c r="W14" s="11"/>
      <c r="X14" s="11"/>
      <c r="Y14" s="11"/>
      <c r="Z14" s="11"/>
    </row>
    <row r="15" spans="1:26" ht="31.5" customHeight="1">
      <c r="A15" s="29" t="s">
        <v>40</v>
      </c>
      <c r="B15" s="31"/>
      <c r="C15" s="17" t="s">
        <v>32</v>
      </c>
      <c r="D15" s="226"/>
      <c r="E15" s="227"/>
      <c r="F15" s="11"/>
      <c r="G15" s="11"/>
      <c r="H15" s="11"/>
      <c r="I15" s="11"/>
      <c r="J15" s="11"/>
      <c r="K15" s="11"/>
      <c r="L15" s="11"/>
      <c r="M15" s="11"/>
      <c r="N15" s="11"/>
      <c r="O15" s="11"/>
      <c r="P15" s="11"/>
      <c r="Q15" s="11"/>
      <c r="R15" s="11"/>
      <c r="S15" s="11"/>
      <c r="T15" s="11"/>
      <c r="U15" s="11"/>
      <c r="V15" s="11"/>
      <c r="W15" s="11"/>
      <c r="X15" s="11"/>
      <c r="Y15" s="11"/>
      <c r="Z15" s="11"/>
    </row>
    <row r="16" spans="1:26" ht="31.5" customHeight="1">
      <c r="A16" s="29" t="s">
        <v>41</v>
      </c>
      <c r="B16" s="32"/>
      <c r="C16" s="17" t="s">
        <v>42</v>
      </c>
      <c r="D16" s="226"/>
      <c r="E16" s="227"/>
      <c r="F16" s="11"/>
      <c r="G16" s="11"/>
      <c r="H16" s="11"/>
      <c r="I16" s="11"/>
      <c r="J16" s="11"/>
      <c r="K16" s="11"/>
      <c r="L16" s="11"/>
      <c r="M16" s="11"/>
      <c r="N16" s="11"/>
      <c r="O16" s="11"/>
      <c r="P16" s="11"/>
      <c r="Q16" s="11"/>
      <c r="R16" s="11"/>
      <c r="S16" s="11"/>
      <c r="T16" s="11"/>
      <c r="U16" s="11"/>
      <c r="V16" s="11"/>
      <c r="W16" s="11"/>
      <c r="X16" s="11"/>
      <c r="Y16" s="11"/>
      <c r="Z16" s="11"/>
    </row>
    <row r="17" spans="1:26" ht="31.5" customHeight="1">
      <c r="A17" s="33" t="s">
        <v>43</v>
      </c>
      <c r="B17" s="34"/>
      <c r="C17" s="35"/>
      <c r="D17" s="258"/>
      <c r="E17" s="205"/>
      <c r="F17" s="11"/>
      <c r="G17" s="11"/>
      <c r="H17" s="11"/>
      <c r="I17" s="11"/>
      <c r="J17" s="11"/>
      <c r="K17" s="11"/>
      <c r="L17" s="11"/>
      <c r="M17" s="11"/>
      <c r="N17" s="11"/>
      <c r="O17" s="11"/>
      <c r="P17" s="11"/>
      <c r="Q17" s="11"/>
      <c r="R17" s="11"/>
      <c r="S17" s="11"/>
      <c r="T17" s="11"/>
      <c r="U17" s="11"/>
      <c r="V17" s="11"/>
      <c r="W17" s="11"/>
      <c r="X17" s="11"/>
      <c r="Y17" s="11"/>
      <c r="Z17" s="11"/>
    </row>
    <row r="18" spans="1:26" ht="31.5" customHeight="1">
      <c r="A18" s="36"/>
      <c r="B18" s="37"/>
      <c r="C18" s="37"/>
      <c r="D18" s="259"/>
      <c r="E18" s="205"/>
      <c r="F18" s="11"/>
      <c r="G18" s="11"/>
      <c r="H18" s="11"/>
      <c r="I18" s="11"/>
      <c r="J18" s="11"/>
      <c r="K18" s="11"/>
      <c r="L18" s="11"/>
      <c r="M18" s="11"/>
      <c r="N18" s="11"/>
      <c r="O18" s="11"/>
      <c r="P18" s="11"/>
      <c r="Q18" s="11"/>
      <c r="R18" s="11"/>
      <c r="S18" s="11"/>
      <c r="T18" s="11"/>
      <c r="U18" s="11"/>
      <c r="V18" s="11"/>
      <c r="W18" s="11"/>
      <c r="X18" s="11"/>
      <c r="Y18" s="11"/>
      <c r="Z18" s="11"/>
    </row>
    <row r="19" spans="1:26" ht="31.5" customHeight="1">
      <c r="A19" s="38"/>
      <c r="B19" s="37"/>
      <c r="C19" s="37"/>
      <c r="D19" s="259"/>
      <c r="E19" s="205"/>
      <c r="F19" s="11"/>
      <c r="G19" s="11"/>
      <c r="H19" s="11"/>
      <c r="I19" s="11"/>
      <c r="J19" s="11"/>
      <c r="K19" s="11"/>
      <c r="L19" s="11"/>
      <c r="M19" s="11"/>
      <c r="N19" s="11"/>
      <c r="O19" s="11"/>
      <c r="P19" s="11"/>
      <c r="Q19" s="11"/>
      <c r="R19" s="11"/>
      <c r="S19" s="11"/>
      <c r="T19" s="11"/>
      <c r="U19" s="11"/>
      <c r="V19" s="11"/>
      <c r="W19" s="11"/>
      <c r="X19" s="11"/>
      <c r="Y19" s="11"/>
      <c r="Z19" s="11"/>
    </row>
    <row r="20" spans="1:26" ht="31.5" customHeight="1">
      <c r="A20" s="39"/>
      <c r="B20" s="37"/>
      <c r="C20" s="37"/>
      <c r="D20" s="259"/>
      <c r="E20" s="205"/>
      <c r="F20" s="11"/>
      <c r="G20" s="11"/>
      <c r="H20" s="11"/>
      <c r="I20" s="11"/>
      <c r="J20" s="11"/>
      <c r="K20" s="11"/>
      <c r="L20" s="11"/>
      <c r="M20" s="11"/>
      <c r="N20" s="11"/>
      <c r="O20" s="11"/>
      <c r="P20" s="11"/>
      <c r="Q20" s="11"/>
      <c r="R20" s="11"/>
      <c r="S20" s="11"/>
      <c r="T20" s="11"/>
      <c r="U20" s="11"/>
      <c r="V20" s="11"/>
      <c r="W20" s="11"/>
      <c r="X20" s="11"/>
      <c r="Y20" s="11"/>
      <c r="Z20" s="11"/>
    </row>
    <row r="21" spans="1:26" ht="9.75" customHeight="1">
      <c r="A21" s="25"/>
      <c r="B21" s="26"/>
      <c r="C21" s="27"/>
      <c r="D21" s="28"/>
      <c r="E21" s="11"/>
      <c r="F21" s="11"/>
      <c r="G21" s="11"/>
      <c r="H21" s="11"/>
      <c r="I21" s="11"/>
      <c r="J21" s="11"/>
      <c r="K21" s="11"/>
      <c r="L21" s="11"/>
      <c r="M21" s="11"/>
      <c r="N21" s="11"/>
      <c r="O21" s="11"/>
      <c r="P21" s="11"/>
      <c r="Q21" s="11"/>
      <c r="R21" s="11"/>
      <c r="S21" s="11"/>
      <c r="T21" s="11"/>
      <c r="U21" s="11"/>
      <c r="V21" s="11"/>
      <c r="W21" s="11"/>
      <c r="X21" s="11"/>
      <c r="Y21" s="11"/>
      <c r="Z21" s="11"/>
    </row>
    <row r="22" spans="1:26" ht="19.5" customHeight="1">
      <c r="A22" s="214" t="s">
        <v>44</v>
      </c>
      <c r="B22" s="215"/>
      <c r="C22" s="215"/>
      <c r="D22" s="215"/>
      <c r="E22" s="216"/>
      <c r="F22" s="11"/>
      <c r="G22" s="11"/>
      <c r="H22" s="11"/>
      <c r="I22" s="11"/>
      <c r="J22" s="11"/>
      <c r="K22" s="11"/>
      <c r="L22" s="11"/>
      <c r="M22" s="11"/>
      <c r="N22" s="11"/>
      <c r="O22" s="11"/>
      <c r="P22" s="11"/>
      <c r="Q22" s="11"/>
      <c r="R22" s="11"/>
      <c r="S22" s="11"/>
      <c r="T22" s="11"/>
      <c r="U22" s="11"/>
      <c r="V22" s="11"/>
      <c r="W22" s="11"/>
      <c r="X22" s="11"/>
      <c r="Y22" s="11"/>
      <c r="Z22" s="11"/>
    </row>
    <row r="23" spans="1:26" ht="37.5" customHeight="1">
      <c r="A23" s="19" t="s">
        <v>45</v>
      </c>
      <c r="B23" s="40">
        <f>B10-B16</f>
        <v>0</v>
      </c>
      <c r="C23" s="260"/>
      <c r="D23" s="261"/>
      <c r="E23" s="262"/>
      <c r="F23" s="11"/>
      <c r="G23" s="41"/>
      <c r="H23" s="11"/>
      <c r="I23" s="11"/>
      <c r="J23" s="11"/>
      <c r="K23" s="11"/>
      <c r="L23" s="11"/>
      <c r="M23" s="11"/>
      <c r="N23" s="11"/>
      <c r="O23" s="11"/>
      <c r="P23" s="11"/>
      <c r="Q23" s="11"/>
      <c r="R23" s="11"/>
      <c r="S23" s="11"/>
      <c r="T23" s="11"/>
      <c r="U23" s="11"/>
      <c r="V23" s="11"/>
      <c r="W23" s="11"/>
      <c r="X23" s="11"/>
      <c r="Y23" s="11"/>
      <c r="Z23" s="11"/>
    </row>
    <row r="24" spans="1:26" ht="28">
      <c r="A24" s="42" t="s">
        <v>46</v>
      </c>
      <c r="B24" s="43">
        <f>B23*B14</f>
        <v>0</v>
      </c>
      <c r="C24" s="266"/>
      <c r="D24" s="204"/>
      <c r="E24" s="205"/>
      <c r="F24" s="11"/>
      <c r="G24" s="11"/>
      <c r="H24" s="11"/>
      <c r="I24" s="11"/>
      <c r="J24" s="11"/>
      <c r="K24" s="11"/>
      <c r="L24" s="11"/>
      <c r="M24" s="11"/>
      <c r="N24" s="11"/>
      <c r="O24" s="11"/>
      <c r="P24" s="11"/>
      <c r="Q24" s="11"/>
      <c r="R24" s="11"/>
      <c r="S24" s="11"/>
      <c r="T24" s="11"/>
      <c r="U24" s="11"/>
      <c r="V24" s="11"/>
      <c r="W24" s="11"/>
      <c r="X24" s="11"/>
      <c r="Y24" s="11"/>
      <c r="Z24" s="11"/>
    </row>
    <row r="25" spans="1:26" ht="42">
      <c r="A25" s="42" t="s">
        <v>47</v>
      </c>
      <c r="B25" s="43">
        <f>PV(3%,B14,-B23)</f>
        <v>0</v>
      </c>
      <c r="C25" s="267"/>
      <c r="D25" s="268"/>
      <c r="E25" s="269"/>
      <c r="F25" s="11"/>
      <c r="G25" s="11"/>
      <c r="H25" s="11"/>
      <c r="I25" s="11"/>
      <c r="J25" s="11"/>
      <c r="K25" s="11"/>
      <c r="L25" s="11"/>
      <c r="M25" s="11"/>
      <c r="N25" s="11"/>
      <c r="O25" s="11"/>
      <c r="P25" s="11"/>
      <c r="Q25" s="11"/>
      <c r="R25" s="11"/>
      <c r="S25" s="11"/>
      <c r="T25" s="11"/>
      <c r="U25" s="11"/>
      <c r="V25" s="11"/>
      <c r="W25" s="11"/>
      <c r="X25" s="11"/>
      <c r="Y25" s="11"/>
      <c r="Z25" s="11"/>
    </row>
    <row r="26" spans="1:26" ht="42">
      <c r="A26" s="44" t="s">
        <v>48</v>
      </c>
      <c r="B26" s="45"/>
      <c r="C26" s="270"/>
      <c r="D26" s="210"/>
      <c r="E26" s="211"/>
      <c r="F26" s="11"/>
      <c r="G26" s="11"/>
      <c r="H26" s="11"/>
      <c r="I26" s="11"/>
      <c r="J26" s="11"/>
      <c r="K26" s="11"/>
      <c r="L26" s="11"/>
      <c r="M26" s="11"/>
      <c r="N26" s="11"/>
      <c r="O26" s="11"/>
      <c r="P26" s="11"/>
      <c r="Q26" s="11"/>
      <c r="R26" s="11"/>
      <c r="S26" s="11"/>
      <c r="T26" s="11"/>
      <c r="U26" s="11"/>
      <c r="V26" s="11"/>
      <c r="W26" s="11"/>
      <c r="X26" s="11"/>
      <c r="Y26" s="11"/>
      <c r="Z26" s="11"/>
    </row>
    <row r="27" spans="1:26" ht="12" customHeight="1">
      <c r="A27" s="212"/>
      <c r="B27" s="213"/>
      <c r="C27" s="213"/>
      <c r="D27" s="213"/>
      <c r="E27" s="213"/>
      <c r="F27" s="11"/>
      <c r="G27" s="11"/>
      <c r="H27" s="11"/>
      <c r="I27" s="11"/>
      <c r="J27" s="11"/>
      <c r="K27" s="11"/>
      <c r="L27" s="11"/>
      <c r="M27" s="11"/>
      <c r="N27" s="11"/>
      <c r="O27" s="11"/>
      <c r="P27" s="11"/>
      <c r="Q27" s="11"/>
      <c r="R27" s="11"/>
      <c r="S27" s="11"/>
      <c r="T27" s="11"/>
      <c r="U27" s="11"/>
      <c r="V27" s="11"/>
      <c r="W27" s="11"/>
      <c r="X27" s="11"/>
      <c r="Y27" s="11"/>
      <c r="Z27" s="11"/>
    </row>
    <row r="28" spans="1:26" ht="16.5" customHeight="1">
      <c r="A28" s="271" t="s">
        <v>49</v>
      </c>
      <c r="B28" s="218"/>
      <c r="C28" s="218"/>
      <c r="D28" s="218"/>
      <c r="E28" s="272"/>
      <c r="F28" s="11"/>
      <c r="G28" s="263" t="s">
        <v>50</v>
      </c>
      <c r="H28" s="233"/>
      <c r="I28" s="233"/>
      <c r="J28" s="233"/>
      <c r="K28" s="234"/>
      <c r="L28" s="11"/>
      <c r="M28" s="11"/>
      <c r="N28" s="11"/>
      <c r="O28" s="11"/>
      <c r="P28" s="11"/>
      <c r="Q28" s="11"/>
      <c r="R28" s="11"/>
      <c r="S28" s="11"/>
      <c r="T28" s="11"/>
      <c r="U28" s="11"/>
      <c r="V28" s="11"/>
      <c r="W28" s="11"/>
      <c r="X28" s="11"/>
      <c r="Y28" s="11"/>
      <c r="Z28" s="11"/>
    </row>
    <row r="29" spans="1:26" ht="30.75" customHeight="1">
      <c r="A29" s="46"/>
      <c r="B29" s="47"/>
      <c r="C29" s="18" t="s">
        <v>29</v>
      </c>
      <c r="D29" s="264"/>
      <c r="E29" s="205"/>
      <c r="F29" s="11"/>
      <c r="G29" s="226" t="s">
        <v>51</v>
      </c>
      <c r="H29" s="204"/>
      <c r="I29" s="204"/>
      <c r="J29" s="204"/>
      <c r="K29" s="205"/>
      <c r="L29" s="11"/>
      <c r="M29" s="11"/>
      <c r="N29" s="11"/>
      <c r="O29" s="11"/>
      <c r="P29" s="11"/>
      <c r="Q29" s="11"/>
      <c r="R29" s="11"/>
      <c r="S29" s="11"/>
      <c r="T29" s="11"/>
      <c r="U29" s="11"/>
      <c r="V29" s="11"/>
      <c r="W29" s="11"/>
      <c r="X29" s="11"/>
      <c r="Y29" s="11"/>
      <c r="Z29" s="11"/>
    </row>
    <row r="30" spans="1:26" ht="30.75" customHeight="1">
      <c r="A30" s="42" t="s">
        <v>52</v>
      </c>
      <c r="B30" s="31"/>
      <c r="C30" s="17" t="s">
        <v>53</v>
      </c>
      <c r="D30" s="255"/>
      <c r="E30" s="205"/>
      <c r="F30" s="11"/>
      <c r="G30" s="226"/>
      <c r="H30" s="204"/>
      <c r="I30" s="204"/>
      <c r="J30" s="204"/>
      <c r="K30" s="205"/>
      <c r="L30" s="11"/>
      <c r="M30" s="11"/>
      <c r="N30" s="11"/>
      <c r="O30" s="11"/>
      <c r="P30" s="11"/>
      <c r="Q30" s="11"/>
      <c r="R30" s="11"/>
      <c r="S30" s="11"/>
      <c r="T30" s="11"/>
      <c r="U30" s="11"/>
      <c r="V30" s="11"/>
      <c r="W30" s="11"/>
      <c r="X30" s="11"/>
      <c r="Y30" s="11"/>
      <c r="Z30" s="11"/>
    </row>
    <row r="31" spans="1:26" ht="30.75" customHeight="1">
      <c r="A31" s="42" t="s">
        <v>54</v>
      </c>
      <c r="B31" s="31"/>
      <c r="C31" s="17"/>
      <c r="D31" s="265"/>
      <c r="E31" s="205"/>
      <c r="F31" s="11"/>
      <c r="G31" s="226"/>
      <c r="H31" s="204"/>
      <c r="I31" s="204"/>
      <c r="J31" s="204"/>
      <c r="K31" s="205"/>
      <c r="L31" s="11"/>
      <c r="M31" s="11"/>
      <c r="N31" s="11"/>
      <c r="O31" s="11"/>
      <c r="P31" s="11"/>
      <c r="Q31" s="11"/>
      <c r="R31" s="11"/>
      <c r="S31" s="11"/>
      <c r="T31" s="11"/>
      <c r="U31" s="11"/>
      <c r="V31" s="11"/>
      <c r="W31" s="11"/>
      <c r="X31" s="11"/>
      <c r="Y31" s="11"/>
      <c r="Z31" s="11"/>
    </row>
    <row r="32" spans="1:26" ht="30.75" customHeight="1">
      <c r="A32" s="42" t="s">
        <v>54</v>
      </c>
      <c r="B32" s="48"/>
      <c r="C32" s="17"/>
      <c r="D32" s="265"/>
      <c r="E32" s="205"/>
      <c r="F32" s="11"/>
      <c r="G32" s="226"/>
      <c r="H32" s="204"/>
      <c r="I32" s="204"/>
      <c r="J32" s="204"/>
      <c r="K32" s="205"/>
      <c r="L32" s="11"/>
      <c r="M32" s="11"/>
      <c r="N32" s="11"/>
      <c r="O32" s="11"/>
      <c r="P32" s="11"/>
      <c r="Q32" s="11"/>
      <c r="R32" s="11"/>
      <c r="S32" s="11"/>
      <c r="T32" s="11"/>
      <c r="U32" s="11"/>
      <c r="V32" s="11"/>
      <c r="W32" s="11"/>
      <c r="X32" s="11"/>
      <c r="Y32" s="11"/>
      <c r="Z32" s="11"/>
    </row>
    <row r="33" spans="1:26" ht="30.75" customHeight="1">
      <c r="A33" s="42" t="s">
        <v>55</v>
      </c>
      <c r="B33" s="31"/>
      <c r="C33" s="17"/>
      <c r="D33" s="255"/>
      <c r="E33" s="205"/>
      <c r="F33" s="11"/>
      <c r="G33" s="228"/>
      <c r="H33" s="210"/>
      <c r="I33" s="210"/>
      <c r="J33" s="210"/>
      <c r="K33" s="211"/>
      <c r="L33" s="11"/>
      <c r="M33" s="11"/>
      <c r="N33" s="11"/>
      <c r="O33" s="11"/>
      <c r="P33" s="11"/>
      <c r="Q33" s="11"/>
      <c r="R33" s="11"/>
      <c r="S33" s="11"/>
      <c r="T33" s="11"/>
      <c r="U33" s="11"/>
      <c r="V33" s="11"/>
      <c r="W33" s="11"/>
      <c r="X33" s="11"/>
      <c r="Y33" s="11"/>
      <c r="Z33" s="11"/>
    </row>
    <row r="34" spans="1:26" ht="30.75" customHeight="1">
      <c r="A34" s="42" t="s">
        <v>55</v>
      </c>
      <c r="B34" s="31"/>
      <c r="C34" s="17"/>
      <c r="D34" s="265"/>
      <c r="E34" s="205"/>
      <c r="F34" s="49"/>
      <c r="G34" s="49"/>
      <c r="H34" s="49"/>
      <c r="I34" s="49"/>
      <c r="J34" s="49"/>
      <c r="K34" s="49"/>
      <c r="L34" s="49"/>
      <c r="M34" s="49"/>
      <c r="N34" s="49"/>
      <c r="O34" s="49"/>
      <c r="P34" s="49"/>
      <c r="Q34" s="49"/>
      <c r="R34" s="49"/>
      <c r="S34" s="49"/>
      <c r="T34" s="49"/>
      <c r="U34" s="49"/>
      <c r="V34" s="49"/>
      <c r="W34" s="49"/>
      <c r="X34" s="49"/>
      <c r="Y34" s="49"/>
      <c r="Z34" s="49"/>
    </row>
    <row r="35" spans="1:26" ht="17.25" customHeight="1">
      <c r="A35" s="274"/>
      <c r="B35" s="204"/>
      <c r="C35" s="204"/>
      <c r="D35" s="204"/>
      <c r="E35" s="205"/>
      <c r="F35" s="50"/>
      <c r="G35" s="50"/>
      <c r="H35" s="50"/>
      <c r="I35" s="50"/>
      <c r="J35" s="50"/>
      <c r="K35" s="50"/>
      <c r="L35" s="50"/>
      <c r="M35" s="50"/>
      <c r="N35" s="50"/>
      <c r="O35" s="50"/>
      <c r="P35" s="50"/>
      <c r="Q35" s="50"/>
      <c r="R35" s="50"/>
      <c r="S35" s="50"/>
      <c r="T35" s="50"/>
      <c r="U35" s="50"/>
      <c r="V35" s="50"/>
      <c r="W35" s="50"/>
      <c r="X35" s="50"/>
      <c r="Y35" s="50"/>
      <c r="Z35" s="50"/>
    </row>
    <row r="36" spans="1:26" ht="30.75" customHeight="1">
      <c r="A36" s="42" t="s">
        <v>56</v>
      </c>
      <c r="B36" s="51"/>
      <c r="C36" s="52" t="s">
        <v>57</v>
      </c>
      <c r="D36" s="273" t="s">
        <v>58</v>
      </c>
      <c r="E36" s="205"/>
      <c r="F36" s="50"/>
      <c r="G36" s="50"/>
      <c r="H36" s="50"/>
      <c r="I36" s="50"/>
      <c r="J36" s="50"/>
      <c r="K36" s="50"/>
      <c r="L36" s="50"/>
      <c r="M36" s="50"/>
      <c r="N36" s="50"/>
      <c r="O36" s="50"/>
      <c r="P36" s="50"/>
      <c r="Q36" s="50"/>
      <c r="R36" s="50"/>
      <c r="S36" s="50"/>
      <c r="T36" s="50"/>
      <c r="U36" s="50"/>
      <c r="V36" s="50"/>
      <c r="W36" s="50"/>
      <c r="X36" s="50"/>
      <c r="Y36" s="50"/>
      <c r="Z36" s="50"/>
    </row>
    <row r="37" spans="1:26" ht="30.75" customHeight="1">
      <c r="A37" s="42" t="s">
        <v>56</v>
      </c>
      <c r="B37" s="53">
        <f>B36*(0.003412)</f>
        <v>0</v>
      </c>
      <c r="C37" s="52" t="s">
        <v>59</v>
      </c>
      <c r="D37" s="273" t="s">
        <v>60</v>
      </c>
      <c r="E37" s="205"/>
      <c r="F37" s="50"/>
      <c r="G37" s="50"/>
      <c r="H37" s="50"/>
      <c r="I37" s="50"/>
      <c r="J37" s="50"/>
      <c r="K37" s="50"/>
      <c r="L37" s="50"/>
      <c r="M37" s="50"/>
      <c r="N37" s="50"/>
      <c r="O37" s="50"/>
      <c r="P37" s="50"/>
      <c r="Q37" s="50"/>
      <c r="R37" s="50"/>
      <c r="S37" s="50"/>
      <c r="T37" s="50"/>
      <c r="U37" s="50"/>
      <c r="V37" s="50"/>
      <c r="W37" s="50"/>
      <c r="X37" s="50"/>
      <c r="Y37" s="50"/>
      <c r="Z37" s="50"/>
    </row>
    <row r="38" spans="1:26" ht="30.75" customHeight="1">
      <c r="A38" s="44" t="s">
        <v>61</v>
      </c>
      <c r="B38" s="54">
        <f>B36*(0.69279)/1000</f>
        <v>0</v>
      </c>
      <c r="C38" s="55" t="s">
        <v>62</v>
      </c>
      <c r="D38" s="242" t="s">
        <v>63</v>
      </c>
      <c r="E38" s="211"/>
      <c r="F38" s="50"/>
      <c r="G38" s="50"/>
      <c r="H38" s="50"/>
      <c r="I38" s="50"/>
      <c r="J38" s="50"/>
      <c r="K38" s="50"/>
      <c r="L38" s="50"/>
      <c r="M38" s="50"/>
      <c r="N38" s="50"/>
      <c r="O38" s="50"/>
      <c r="P38" s="50"/>
      <c r="Q38" s="50"/>
      <c r="R38" s="50"/>
      <c r="S38" s="50"/>
      <c r="T38" s="50"/>
      <c r="U38" s="50"/>
      <c r="V38" s="50"/>
      <c r="W38" s="50"/>
      <c r="X38" s="50"/>
      <c r="Y38" s="50"/>
      <c r="Z38" s="50"/>
    </row>
    <row r="39" spans="1:26" ht="15.75" customHeight="1">
      <c r="A39" s="25"/>
      <c r="B39" s="56"/>
      <c r="C39" s="27"/>
      <c r="D39" s="57"/>
      <c r="E39" s="11"/>
      <c r="F39" s="49"/>
      <c r="G39" s="49"/>
      <c r="H39" s="49"/>
      <c r="I39" s="49"/>
      <c r="J39" s="49"/>
      <c r="K39" s="49"/>
      <c r="L39" s="49"/>
      <c r="M39" s="49"/>
      <c r="N39" s="49"/>
      <c r="O39" s="49"/>
      <c r="P39" s="49"/>
      <c r="Q39" s="49"/>
      <c r="R39" s="49"/>
      <c r="S39" s="49"/>
      <c r="T39" s="49"/>
      <c r="U39" s="49"/>
      <c r="V39" s="49"/>
      <c r="W39" s="49"/>
      <c r="X39" s="49"/>
      <c r="Y39" s="49"/>
      <c r="Z39" s="49"/>
    </row>
    <row r="40" spans="1:26" ht="15.75" customHeight="1">
      <c r="A40" s="58"/>
      <c r="B40" s="56"/>
      <c r="C40" s="27"/>
      <c r="D40" s="57"/>
      <c r="E40" s="11"/>
      <c r="F40" s="49"/>
      <c r="G40" s="49"/>
      <c r="H40" s="49"/>
      <c r="I40" s="49"/>
      <c r="J40" s="49"/>
      <c r="K40" s="49"/>
      <c r="L40" s="49"/>
      <c r="M40" s="49"/>
      <c r="N40" s="49"/>
      <c r="O40" s="49"/>
      <c r="P40" s="49"/>
      <c r="Q40" s="49"/>
      <c r="R40" s="49"/>
      <c r="S40" s="49"/>
      <c r="T40" s="49"/>
      <c r="U40" s="49"/>
      <c r="V40" s="49"/>
      <c r="W40" s="49"/>
      <c r="X40" s="49"/>
      <c r="Y40" s="49"/>
      <c r="Z40" s="49"/>
    </row>
    <row r="41" spans="1:26" ht="16.5" customHeight="1">
      <c r="A41" s="232" t="s">
        <v>64</v>
      </c>
      <c r="B41" s="233"/>
      <c r="C41" s="233"/>
      <c r="D41" s="233"/>
      <c r="E41" s="234"/>
      <c r="F41" s="49"/>
      <c r="G41" s="49"/>
      <c r="H41" s="11"/>
      <c r="I41" s="11"/>
      <c r="J41" s="11"/>
      <c r="K41" s="11"/>
      <c r="L41" s="11"/>
      <c r="M41" s="11"/>
      <c r="N41" s="11"/>
      <c r="O41" s="11"/>
      <c r="P41" s="11"/>
      <c r="Q41" s="11"/>
      <c r="R41" s="11"/>
      <c r="S41" s="11"/>
      <c r="T41" s="11"/>
      <c r="U41" s="11"/>
      <c r="V41" s="11"/>
      <c r="W41" s="11"/>
      <c r="X41" s="11"/>
      <c r="Y41" s="11"/>
      <c r="Z41" s="11"/>
    </row>
    <row r="42" spans="1:26" ht="27" customHeight="1">
      <c r="A42" s="235" t="s">
        <v>65</v>
      </c>
      <c r="B42" s="204"/>
      <c r="C42" s="18" t="s">
        <v>29</v>
      </c>
      <c r="D42" s="243"/>
      <c r="E42" s="205"/>
      <c r="F42" s="11"/>
      <c r="G42" s="11"/>
      <c r="H42" s="49"/>
      <c r="I42" s="49"/>
      <c r="J42" s="49"/>
      <c r="K42" s="49"/>
      <c r="L42" s="49"/>
      <c r="M42" s="49"/>
      <c r="N42" s="49"/>
      <c r="O42" s="49"/>
      <c r="P42" s="49"/>
      <c r="Q42" s="49"/>
      <c r="R42" s="49"/>
      <c r="S42" s="49"/>
      <c r="T42" s="49"/>
      <c r="U42" s="49"/>
      <c r="V42" s="49"/>
      <c r="W42" s="49"/>
      <c r="X42" s="49"/>
      <c r="Y42" s="49"/>
      <c r="Z42" s="49"/>
    </row>
    <row r="43" spans="1:26" ht="27" customHeight="1">
      <c r="A43" s="59"/>
      <c r="B43" s="30"/>
      <c r="C43" s="60" t="s">
        <v>66</v>
      </c>
      <c r="D43" s="236"/>
      <c r="E43" s="205"/>
      <c r="F43" s="11"/>
      <c r="G43" s="11"/>
      <c r="H43" s="49"/>
      <c r="I43" s="49"/>
      <c r="J43" s="49"/>
      <c r="K43" s="49"/>
      <c r="L43" s="49"/>
      <c r="M43" s="49"/>
      <c r="N43" s="49"/>
      <c r="O43" s="49"/>
      <c r="P43" s="49"/>
      <c r="Q43" s="49"/>
      <c r="R43" s="49"/>
      <c r="S43" s="49"/>
      <c r="T43" s="49"/>
      <c r="U43" s="49"/>
      <c r="V43" s="49"/>
      <c r="W43" s="49"/>
      <c r="X43" s="49"/>
      <c r="Y43" s="49"/>
      <c r="Z43" s="49"/>
    </row>
    <row r="44" spans="1:26" ht="27" customHeight="1">
      <c r="A44" s="61"/>
      <c r="B44" s="62"/>
      <c r="C44" s="62"/>
      <c r="D44" s="222"/>
      <c r="E44" s="223"/>
      <c r="F44" s="49"/>
      <c r="G44" s="49"/>
      <c r="H44" s="11"/>
      <c r="I44" s="11"/>
      <c r="J44" s="11"/>
      <c r="K44" s="11"/>
      <c r="L44" s="11"/>
      <c r="M44" s="11"/>
      <c r="N44" s="11"/>
      <c r="O44" s="11"/>
      <c r="P44" s="11"/>
      <c r="Q44" s="11"/>
      <c r="R44" s="11"/>
      <c r="S44" s="11"/>
      <c r="T44" s="11"/>
      <c r="U44" s="11"/>
      <c r="V44" s="11"/>
      <c r="W44" s="11"/>
      <c r="X44" s="11"/>
      <c r="Y44" s="11"/>
      <c r="Z44" s="11"/>
    </row>
    <row r="45" spans="1:26" ht="27" customHeight="1">
      <c r="A45" s="59"/>
      <c r="B45" s="63"/>
      <c r="C45" s="63"/>
      <c r="D45" s="224"/>
      <c r="E45" s="202"/>
      <c r="F45" s="49"/>
      <c r="G45" s="49"/>
      <c r="H45" s="11"/>
      <c r="I45" s="11"/>
      <c r="J45" s="11"/>
      <c r="K45" s="11"/>
      <c r="L45" s="11"/>
      <c r="M45" s="11"/>
      <c r="N45" s="11"/>
      <c r="O45" s="11"/>
      <c r="P45" s="11"/>
      <c r="Q45" s="11"/>
      <c r="R45" s="11"/>
      <c r="S45" s="11"/>
      <c r="T45" s="11"/>
      <c r="U45" s="11"/>
      <c r="V45" s="11"/>
      <c r="W45" s="11"/>
      <c r="X45" s="11"/>
      <c r="Y45" s="11"/>
      <c r="Z45" s="11"/>
    </row>
    <row r="46" spans="1:26" ht="12" customHeight="1">
      <c r="A46" s="237"/>
      <c r="B46" s="213"/>
      <c r="C46" s="213"/>
      <c r="D46" s="213"/>
      <c r="E46" s="238"/>
      <c r="F46" s="49"/>
      <c r="G46" s="49"/>
      <c r="H46" s="11"/>
      <c r="I46" s="11"/>
      <c r="J46" s="11"/>
      <c r="K46" s="11"/>
      <c r="L46" s="11"/>
      <c r="M46" s="11"/>
      <c r="N46" s="11"/>
      <c r="O46" s="11"/>
      <c r="P46" s="11"/>
      <c r="Q46" s="11"/>
      <c r="R46" s="11"/>
      <c r="S46" s="11"/>
      <c r="T46" s="11"/>
      <c r="U46" s="11"/>
      <c r="V46" s="11"/>
      <c r="W46" s="11"/>
      <c r="X46" s="11"/>
      <c r="Y46" s="11"/>
      <c r="Z46" s="11"/>
    </row>
    <row r="47" spans="1:26" ht="27" customHeight="1">
      <c r="A47" s="239" t="s">
        <v>67</v>
      </c>
      <c r="B47" s="240"/>
      <c r="C47" s="240"/>
      <c r="D47" s="240"/>
      <c r="E47" s="241"/>
      <c r="F47" s="11"/>
      <c r="G47" s="11"/>
      <c r="H47" s="11"/>
      <c r="I47" s="11"/>
      <c r="J47" s="11"/>
      <c r="K47" s="11"/>
      <c r="L47" s="11"/>
      <c r="M47" s="11"/>
      <c r="N47" s="11"/>
      <c r="O47" s="11"/>
      <c r="P47" s="11"/>
      <c r="Q47" s="11"/>
      <c r="R47" s="11"/>
      <c r="S47" s="11"/>
      <c r="T47" s="11"/>
      <c r="U47" s="11"/>
      <c r="V47" s="11"/>
      <c r="W47" s="11"/>
      <c r="X47" s="11"/>
      <c r="Y47" s="11"/>
      <c r="Z47" s="11"/>
    </row>
    <row r="48" spans="1:26" ht="27" customHeight="1">
      <c r="A48" s="200" t="s">
        <v>68</v>
      </c>
      <c r="B48" s="201"/>
      <c r="C48" s="201"/>
      <c r="D48" s="201"/>
      <c r="E48" s="202"/>
      <c r="F48" s="11"/>
      <c r="G48" s="11"/>
      <c r="H48" s="11"/>
      <c r="I48" s="11"/>
      <c r="J48" s="11"/>
      <c r="K48" s="11"/>
      <c r="L48" s="11"/>
      <c r="M48" s="11"/>
      <c r="N48" s="11"/>
      <c r="O48" s="11"/>
      <c r="P48" s="11"/>
      <c r="Q48" s="11"/>
      <c r="R48" s="11"/>
      <c r="S48" s="11"/>
      <c r="T48" s="11"/>
      <c r="U48" s="11"/>
      <c r="V48" s="11"/>
      <c r="W48" s="11"/>
      <c r="X48" s="11"/>
      <c r="Y48" s="11"/>
      <c r="Z48" s="11"/>
    </row>
    <row r="49" spans="1:26" ht="27" customHeight="1">
      <c r="A49" s="203" t="s">
        <v>69</v>
      </c>
      <c r="B49" s="204"/>
      <c r="C49" s="204"/>
      <c r="D49" s="204"/>
      <c r="E49" s="205"/>
      <c r="F49" s="11"/>
      <c r="G49" s="11"/>
      <c r="H49" s="11"/>
      <c r="I49" s="11"/>
      <c r="J49" s="11"/>
      <c r="K49" s="11"/>
      <c r="L49" s="11"/>
      <c r="M49" s="11"/>
      <c r="N49" s="11"/>
      <c r="O49" s="11"/>
      <c r="P49" s="11"/>
      <c r="Q49" s="11"/>
      <c r="R49" s="11"/>
      <c r="S49" s="11"/>
      <c r="T49" s="11"/>
      <c r="U49" s="11"/>
      <c r="V49" s="11"/>
      <c r="W49" s="11"/>
      <c r="X49" s="11"/>
      <c r="Y49" s="11"/>
      <c r="Z49" s="11"/>
    </row>
    <row r="50" spans="1:26" ht="27" customHeight="1">
      <c r="A50" s="203" t="s">
        <v>70</v>
      </c>
      <c r="B50" s="204"/>
      <c r="C50" s="204"/>
      <c r="D50" s="204"/>
      <c r="E50" s="205"/>
      <c r="F50" s="11"/>
      <c r="G50" s="11"/>
      <c r="H50" s="11"/>
      <c r="I50" s="11"/>
      <c r="J50" s="11"/>
      <c r="K50" s="11"/>
      <c r="L50" s="11"/>
      <c r="M50" s="11"/>
      <c r="N50" s="11"/>
      <c r="O50" s="11"/>
      <c r="P50" s="11"/>
      <c r="Q50" s="11"/>
      <c r="R50" s="11"/>
      <c r="S50" s="11"/>
      <c r="T50" s="11"/>
      <c r="U50" s="11"/>
      <c r="V50" s="11"/>
      <c r="W50" s="11"/>
      <c r="X50" s="11"/>
      <c r="Y50" s="11"/>
      <c r="Z50" s="11"/>
    </row>
    <row r="51" spans="1:26" ht="27" customHeight="1">
      <c r="A51" s="206" t="s">
        <v>71</v>
      </c>
      <c r="B51" s="204"/>
      <c r="C51" s="204"/>
      <c r="D51" s="204"/>
      <c r="E51" s="205"/>
      <c r="F51" s="11"/>
      <c r="G51" s="11"/>
      <c r="H51" s="11"/>
      <c r="I51" s="11"/>
      <c r="J51" s="11"/>
      <c r="K51" s="11"/>
      <c r="L51" s="11"/>
      <c r="M51" s="11"/>
      <c r="N51" s="11"/>
      <c r="O51" s="11"/>
      <c r="P51" s="11"/>
      <c r="Q51" s="11"/>
      <c r="R51" s="11"/>
      <c r="S51" s="11"/>
      <c r="T51" s="11"/>
      <c r="U51" s="11"/>
      <c r="V51" s="11"/>
      <c r="W51" s="11"/>
      <c r="X51" s="11"/>
      <c r="Y51" s="11"/>
      <c r="Z51" s="11"/>
    </row>
    <row r="52" spans="1:26" ht="27" customHeight="1">
      <c r="A52" s="207" t="s">
        <v>72</v>
      </c>
      <c r="B52" s="204"/>
      <c r="C52" s="204"/>
      <c r="D52" s="204"/>
      <c r="E52" s="205"/>
      <c r="F52" s="11"/>
      <c r="G52" s="11"/>
      <c r="H52" s="11"/>
      <c r="I52" s="11"/>
      <c r="J52" s="11"/>
      <c r="K52" s="11"/>
      <c r="L52" s="11"/>
      <c r="M52" s="11"/>
      <c r="N52" s="11"/>
      <c r="O52" s="11"/>
      <c r="P52" s="11"/>
      <c r="Q52" s="11"/>
      <c r="R52" s="11"/>
      <c r="S52" s="11"/>
      <c r="T52" s="11"/>
      <c r="U52" s="11"/>
      <c r="V52" s="11"/>
      <c r="W52" s="11"/>
      <c r="X52" s="11"/>
      <c r="Y52" s="11"/>
      <c r="Z52" s="11"/>
    </row>
    <row r="53" spans="1:26" ht="27" customHeight="1">
      <c r="A53" s="208" t="s">
        <v>73</v>
      </c>
      <c r="B53" s="204"/>
      <c r="C53" s="204"/>
      <c r="D53" s="204"/>
      <c r="E53" s="205"/>
      <c r="F53" s="11"/>
      <c r="G53" s="11"/>
      <c r="H53" s="11"/>
      <c r="I53" s="11"/>
      <c r="J53" s="11"/>
      <c r="K53" s="11"/>
      <c r="L53" s="11"/>
      <c r="M53" s="11"/>
      <c r="N53" s="11"/>
      <c r="O53" s="11"/>
      <c r="P53" s="11"/>
      <c r="Q53" s="11"/>
      <c r="R53" s="11"/>
      <c r="S53" s="11"/>
      <c r="T53" s="11"/>
      <c r="U53" s="11"/>
      <c r="V53" s="11"/>
      <c r="W53" s="11"/>
      <c r="X53" s="11"/>
      <c r="Y53" s="11"/>
      <c r="Z53" s="11"/>
    </row>
    <row r="54" spans="1:26" ht="65" customHeight="1">
      <c r="A54" s="209" t="s">
        <v>74</v>
      </c>
      <c r="B54" s="210"/>
      <c r="C54" s="210"/>
      <c r="D54" s="210"/>
      <c r="E54" s="211"/>
      <c r="F54" s="11"/>
      <c r="G54" s="11"/>
      <c r="H54" s="11"/>
      <c r="I54" s="11"/>
      <c r="J54" s="11"/>
      <c r="K54" s="11"/>
      <c r="L54" s="11"/>
      <c r="M54" s="11"/>
      <c r="N54" s="11"/>
      <c r="O54" s="11"/>
      <c r="P54" s="11"/>
      <c r="Q54" s="11"/>
      <c r="R54" s="11"/>
      <c r="S54" s="11"/>
      <c r="T54" s="11"/>
      <c r="U54" s="11"/>
      <c r="V54" s="11"/>
      <c r="W54" s="11"/>
      <c r="X54" s="11"/>
      <c r="Y54" s="11"/>
      <c r="Z54" s="11"/>
    </row>
    <row r="55" spans="1:26" ht="12" customHeight="1">
      <c r="A55" s="212"/>
      <c r="B55" s="213"/>
      <c r="C55" s="213"/>
      <c r="D55" s="213"/>
      <c r="E55" s="213"/>
      <c r="F55" s="11"/>
      <c r="G55" s="11"/>
      <c r="H55" s="11"/>
      <c r="I55" s="11"/>
      <c r="J55" s="11"/>
      <c r="K55" s="11"/>
      <c r="L55" s="11"/>
      <c r="M55" s="11"/>
      <c r="N55" s="11"/>
      <c r="O55" s="11"/>
      <c r="P55" s="11"/>
      <c r="Q55" s="11"/>
      <c r="R55" s="11"/>
      <c r="S55" s="11"/>
      <c r="T55" s="11"/>
      <c r="U55" s="11"/>
      <c r="V55" s="11"/>
      <c r="W55" s="11"/>
      <c r="X55" s="11"/>
      <c r="Y55" s="11"/>
      <c r="Z55" s="11"/>
    </row>
    <row r="56" spans="1:26" ht="12" customHeight="1">
      <c r="A56" s="212"/>
      <c r="B56" s="213"/>
      <c r="C56" s="213"/>
      <c r="D56" s="213"/>
      <c r="E56" s="213"/>
      <c r="F56" s="11"/>
      <c r="G56" s="11"/>
      <c r="H56" s="11"/>
      <c r="I56" s="11"/>
      <c r="J56" s="11"/>
      <c r="K56" s="11"/>
      <c r="L56" s="11"/>
      <c r="M56" s="11"/>
      <c r="N56" s="11"/>
      <c r="O56" s="11"/>
      <c r="P56" s="11"/>
      <c r="Q56" s="11"/>
      <c r="R56" s="11"/>
      <c r="S56" s="11"/>
      <c r="T56" s="11"/>
      <c r="U56" s="11"/>
      <c r="V56" s="11"/>
      <c r="W56" s="11"/>
      <c r="X56" s="11"/>
      <c r="Y56" s="11"/>
      <c r="Z56" s="11"/>
    </row>
    <row r="57" spans="1:26" ht="15" customHeight="1">
      <c r="A57" s="214" t="s">
        <v>75</v>
      </c>
      <c r="B57" s="215"/>
      <c r="C57" s="215"/>
      <c r="D57" s="215"/>
      <c r="E57" s="216"/>
      <c r="F57" s="11"/>
      <c r="G57" s="11"/>
      <c r="H57" s="11"/>
      <c r="I57" s="11"/>
      <c r="J57" s="11"/>
      <c r="K57" s="11"/>
      <c r="L57" s="11"/>
      <c r="M57" s="11"/>
      <c r="N57" s="11"/>
      <c r="O57" s="11"/>
      <c r="P57" s="11"/>
      <c r="Q57" s="11"/>
      <c r="R57" s="11"/>
      <c r="S57" s="11"/>
      <c r="T57" s="11"/>
      <c r="U57" s="11"/>
      <c r="V57" s="11"/>
      <c r="W57" s="11"/>
      <c r="X57" s="11"/>
      <c r="Y57" s="11"/>
      <c r="Z57" s="11"/>
    </row>
    <row r="58" spans="1:26" ht="56">
      <c r="A58" s="58" t="s">
        <v>76</v>
      </c>
      <c r="B58" s="230" t="s">
        <v>77</v>
      </c>
      <c r="C58" s="201"/>
      <c r="D58" s="231"/>
      <c r="E58" s="64" t="s">
        <v>78</v>
      </c>
      <c r="F58" s="11"/>
      <c r="G58" s="11"/>
      <c r="H58" s="11"/>
      <c r="I58" s="11"/>
      <c r="J58" s="11"/>
      <c r="K58" s="11"/>
      <c r="L58" s="11"/>
      <c r="M58" s="11"/>
      <c r="N58" s="11"/>
      <c r="O58" s="11"/>
      <c r="P58" s="11"/>
      <c r="Q58" s="11"/>
      <c r="R58" s="11"/>
      <c r="S58" s="11"/>
      <c r="T58" s="11"/>
      <c r="U58" s="11"/>
      <c r="V58" s="11"/>
      <c r="W58" s="11"/>
      <c r="X58" s="11"/>
      <c r="Y58" s="11"/>
      <c r="Z58" s="11"/>
    </row>
    <row r="59" spans="1:26" ht="30" customHeight="1">
      <c r="A59" s="65"/>
      <c r="B59" s="226"/>
      <c r="C59" s="204"/>
      <c r="D59" s="227"/>
      <c r="E59" s="66"/>
      <c r="F59" s="11"/>
      <c r="G59" s="11"/>
      <c r="H59" s="11"/>
      <c r="I59" s="11"/>
      <c r="J59" s="11"/>
      <c r="K59" s="11"/>
      <c r="L59" s="11"/>
      <c r="M59" s="11"/>
      <c r="N59" s="11"/>
      <c r="O59" s="11"/>
      <c r="P59" s="11"/>
      <c r="Q59" s="11"/>
      <c r="R59" s="11"/>
      <c r="S59" s="11"/>
      <c r="T59" s="11"/>
      <c r="U59" s="11"/>
      <c r="V59" s="11"/>
      <c r="W59" s="11"/>
      <c r="X59" s="11"/>
      <c r="Y59" s="11"/>
      <c r="Z59" s="11"/>
    </row>
    <row r="60" spans="1:26" ht="30" customHeight="1">
      <c r="A60" s="65"/>
      <c r="B60" s="226"/>
      <c r="C60" s="204"/>
      <c r="D60" s="227"/>
      <c r="E60" s="66"/>
      <c r="F60" s="11"/>
      <c r="G60" s="11"/>
      <c r="H60" s="11"/>
      <c r="I60" s="11"/>
      <c r="J60" s="11"/>
      <c r="K60" s="11"/>
      <c r="L60" s="11"/>
      <c r="M60" s="11"/>
      <c r="N60" s="11"/>
      <c r="O60" s="11"/>
      <c r="P60" s="11"/>
      <c r="Q60" s="11"/>
      <c r="R60" s="11"/>
      <c r="S60" s="11"/>
      <c r="T60" s="11"/>
      <c r="U60" s="11"/>
      <c r="V60" s="11"/>
      <c r="W60" s="11"/>
      <c r="X60" s="11"/>
      <c r="Y60" s="11"/>
      <c r="Z60" s="11"/>
    </row>
    <row r="61" spans="1:26" ht="30" customHeight="1">
      <c r="A61" s="65"/>
      <c r="B61" s="226"/>
      <c r="C61" s="204"/>
      <c r="D61" s="227"/>
      <c r="E61" s="66"/>
      <c r="F61" s="11"/>
      <c r="G61" s="11"/>
      <c r="H61" s="11"/>
      <c r="I61" s="11"/>
      <c r="J61" s="11"/>
      <c r="K61" s="11"/>
      <c r="L61" s="11"/>
      <c r="M61" s="11"/>
      <c r="N61" s="11"/>
      <c r="O61" s="11"/>
      <c r="P61" s="11"/>
      <c r="Q61" s="11"/>
      <c r="R61" s="11"/>
      <c r="S61" s="11"/>
      <c r="T61" s="11"/>
      <c r="U61" s="11"/>
      <c r="V61" s="11"/>
      <c r="W61" s="11"/>
      <c r="X61" s="11"/>
      <c r="Y61" s="11"/>
      <c r="Z61" s="11"/>
    </row>
    <row r="62" spans="1:26" ht="30" customHeight="1">
      <c r="A62" s="65"/>
      <c r="B62" s="226"/>
      <c r="C62" s="204"/>
      <c r="D62" s="227"/>
      <c r="E62" s="66"/>
      <c r="F62" s="11"/>
      <c r="G62" s="11"/>
      <c r="H62" s="11"/>
      <c r="I62" s="11"/>
      <c r="J62" s="11"/>
      <c r="K62" s="11"/>
      <c r="L62" s="11"/>
      <c r="M62" s="11"/>
      <c r="N62" s="11"/>
      <c r="O62" s="11"/>
      <c r="P62" s="11"/>
      <c r="Q62" s="11"/>
      <c r="R62" s="11"/>
      <c r="S62" s="11"/>
      <c r="T62" s="11"/>
      <c r="U62" s="11"/>
      <c r="V62" s="11"/>
      <c r="W62" s="11"/>
      <c r="X62" s="11"/>
      <c r="Y62" s="11"/>
      <c r="Z62" s="11"/>
    </row>
    <row r="63" spans="1:26" ht="30" customHeight="1">
      <c r="A63" s="65"/>
      <c r="B63" s="226"/>
      <c r="C63" s="204"/>
      <c r="D63" s="227"/>
      <c r="E63" s="66"/>
      <c r="F63" s="11"/>
      <c r="G63" s="11"/>
      <c r="H63" s="11"/>
      <c r="I63" s="11"/>
      <c r="J63" s="11"/>
      <c r="K63" s="11"/>
      <c r="L63" s="11"/>
      <c r="M63" s="11"/>
      <c r="N63" s="11"/>
      <c r="O63" s="11"/>
      <c r="P63" s="11"/>
      <c r="Q63" s="11"/>
      <c r="R63" s="11"/>
      <c r="S63" s="11"/>
      <c r="T63" s="11"/>
      <c r="U63" s="11"/>
      <c r="V63" s="11"/>
      <c r="W63" s="11"/>
      <c r="X63" s="11"/>
      <c r="Y63" s="11"/>
      <c r="Z63" s="11"/>
    </row>
    <row r="64" spans="1:26" ht="30" customHeight="1">
      <c r="A64" s="65"/>
      <c r="B64" s="226"/>
      <c r="C64" s="204"/>
      <c r="D64" s="227"/>
      <c r="E64" s="66"/>
      <c r="F64" s="11"/>
      <c r="G64" s="11"/>
      <c r="H64" s="11"/>
      <c r="I64" s="11"/>
      <c r="J64" s="11"/>
      <c r="K64" s="11"/>
      <c r="L64" s="11"/>
      <c r="M64" s="11"/>
      <c r="N64" s="11"/>
      <c r="O64" s="11"/>
      <c r="P64" s="11"/>
      <c r="Q64" s="11"/>
      <c r="R64" s="11"/>
      <c r="S64" s="11"/>
      <c r="T64" s="11"/>
      <c r="U64" s="11"/>
      <c r="V64" s="11"/>
      <c r="W64" s="11"/>
      <c r="X64" s="11"/>
      <c r="Y64" s="11"/>
      <c r="Z64" s="11"/>
    </row>
    <row r="65" spans="1:26" ht="30" customHeight="1">
      <c r="A65" s="67"/>
      <c r="B65" s="228"/>
      <c r="C65" s="210"/>
      <c r="D65" s="225"/>
      <c r="E65" s="68"/>
      <c r="F65" s="11"/>
      <c r="G65" s="11"/>
      <c r="H65" s="11"/>
      <c r="I65" s="11"/>
      <c r="J65" s="11"/>
      <c r="K65" s="11"/>
      <c r="L65" s="11"/>
      <c r="M65" s="11"/>
      <c r="N65" s="11"/>
      <c r="O65" s="11"/>
      <c r="P65" s="11"/>
      <c r="Q65" s="11"/>
      <c r="R65" s="11"/>
      <c r="S65" s="11"/>
      <c r="T65" s="11"/>
      <c r="U65" s="11"/>
      <c r="V65" s="11"/>
      <c r="W65" s="11"/>
      <c r="X65" s="11"/>
      <c r="Y65" s="11"/>
      <c r="Z65" s="11"/>
    </row>
    <row r="66" spans="1:26" ht="12" customHeight="1">
      <c r="A66" s="69"/>
      <c r="B66" s="27"/>
      <c r="C66" s="27"/>
      <c r="D66" s="11"/>
      <c r="E66" s="11"/>
      <c r="F66" s="11"/>
      <c r="G66" s="11"/>
      <c r="H66" s="11"/>
      <c r="I66" s="11"/>
      <c r="J66" s="11"/>
      <c r="K66" s="11"/>
      <c r="L66" s="11"/>
      <c r="M66" s="11"/>
      <c r="N66" s="11"/>
      <c r="O66" s="11"/>
      <c r="P66" s="11"/>
      <c r="Q66" s="11"/>
      <c r="R66" s="11"/>
      <c r="S66" s="11"/>
      <c r="T66" s="11"/>
      <c r="U66" s="11"/>
      <c r="V66" s="11"/>
      <c r="W66" s="11"/>
      <c r="X66" s="11"/>
      <c r="Y66" s="11"/>
      <c r="Z66" s="11"/>
    </row>
    <row r="67" spans="1:26" ht="45">
      <c r="A67" s="70" t="s">
        <v>79</v>
      </c>
      <c r="B67" s="229" t="s">
        <v>80</v>
      </c>
      <c r="C67" s="218"/>
      <c r="D67" s="219"/>
      <c r="E67" s="217" t="s">
        <v>81</v>
      </c>
      <c r="F67" s="218"/>
      <c r="G67" s="219"/>
      <c r="H67" s="11"/>
      <c r="I67" s="11"/>
      <c r="J67" s="11"/>
      <c r="K67" s="11"/>
      <c r="L67" s="11"/>
      <c r="M67" s="11"/>
      <c r="N67" s="11"/>
      <c r="O67" s="11"/>
      <c r="P67" s="11"/>
      <c r="Q67" s="11"/>
      <c r="R67" s="11"/>
      <c r="S67" s="11"/>
      <c r="T67" s="11"/>
      <c r="U67" s="11"/>
      <c r="V67" s="11"/>
      <c r="W67" s="11"/>
      <c r="X67" s="11"/>
      <c r="Y67" s="11"/>
      <c r="Z67" s="11"/>
    </row>
    <row r="68" spans="1:26" ht="27.75" customHeight="1">
      <c r="A68" s="71"/>
      <c r="B68" s="220"/>
      <c r="C68" s="204"/>
      <c r="D68" s="227"/>
      <c r="E68" s="220"/>
      <c r="F68" s="204"/>
      <c r="G68" s="205"/>
      <c r="H68" s="11"/>
      <c r="I68" s="11"/>
      <c r="J68" s="11"/>
      <c r="K68" s="11"/>
      <c r="L68" s="11"/>
      <c r="M68" s="11"/>
      <c r="N68" s="11"/>
      <c r="O68" s="11"/>
      <c r="P68" s="11"/>
      <c r="Q68" s="11"/>
      <c r="R68" s="11"/>
      <c r="S68" s="11"/>
      <c r="T68" s="11"/>
      <c r="U68" s="11"/>
      <c r="V68" s="11"/>
      <c r="W68" s="11"/>
      <c r="X68" s="11"/>
      <c r="Y68" s="11"/>
      <c r="Z68" s="11"/>
    </row>
    <row r="69" spans="1:26" ht="27.75" customHeight="1">
      <c r="A69" s="72"/>
      <c r="B69" s="221"/>
      <c r="C69" s="210"/>
      <c r="D69" s="225"/>
      <c r="E69" s="221"/>
      <c r="F69" s="210"/>
      <c r="G69" s="211"/>
      <c r="H69" s="11"/>
      <c r="I69" s="11"/>
      <c r="J69" s="11"/>
      <c r="K69" s="11"/>
      <c r="L69" s="11"/>
      <c r="M69" s="11"/>
      <c r="N69" s="11"/>
      <c r="O69" s="11"/>
      <c r="P69" s="11"/>
      <c r="Q69" s="11"/>
      <c r="R69" s="11"/>
      <c r="S69" s="11"/>
      <c r="T69" s="11"/>
      <c r="U69" s="11"/>
      <c r="V69" s="11"/>
      <c r="W69" s="11"/>
      <c r="X69" s="11"/>
      <c r="Y69" s="11"/>
      <c r="Z69" s="11"/>
    </row>
    <row r="70" spans="1:26" ht="12" customHeight="1">
      <c r="A70" s="69"/>
      <c r="B70" s="27"/>
      <c r="C70" s="27"/>
      <c r="D70" s="11"/>
      <c r="E70" s="11"/>
      <c r="F70" s="11"/>
      <c r="G70" s="11"/>
      <c r="H70" s="11"/>
      <c r="I70" s="11"/>
      <c r="J70" s="11"/>
      <c r="K70" s="11"/>
      <c r="L70" s="11"/>
      <c r="M70" s="11"/>
      <c r="N70" s="11"/>
      <c r="O70" s="11"/>
      <c r="P70" s="11"/>
      <c r="Q70" s="11"/>
      <c r="R70" s="11"/>
      <c r="S70" s="11"/>
      <c r="T70" s="11"/>
      <c r="U70" s="11"/>
      <c r="V70" s="11"/>
      <c r="W70" s="11"/>
      <c r="X70" s="11"/>
      <c r="Y70" s="11"/>
      <c r="Z70" s="11"/>
    </row>
    <row r="71" spans="1:26" ht="12" customHeight="1">
      <c r="A71" s="69"/>
      <c r="B71" s="27"/>
      <c r="C71" s="27"/>
      <c r="D71" s="11"/>
      <c r="E71" s="11"/>
      <c r="F71" s="11"/>
      <c r="G71" s="11"/>
      <c r="H71" s="11"/>
      <c r="I71" s="11"/>
      <c r="J71" s="11"/>
      <c r="K71" s="11"/>
      <c r="L71" s="11"/>
      <c r="M71" s="11"/>
      <c r="N71" s="11"/>
      <c r="O71" s="11"/>
      <c r="P71" s="11"/>
      <c r="Q71" s="11"/>
      <c r="R71" s="11"/>
      <c r="S71" s="11"/>
      <c r="T71" s="11"/>
      <c r="U71" s="11"/>
      <c r="V71" s="11"/>
      <c r="W71" s="11"/>
      <c r="X71" s="11"/>
      <c r="Y71" s="11"/>
      <c r="Z71" s="11"/>
    </row>
    <row r="72" spans="1:26" ht="12" customHeight="1">
      <c r="A72" s="69"/>
      <c r="B72" s="27"/>
      <c r="C72" s="27"/>
      <c r="D72" s="11"/>
      <c r="E72" s="11"/>
      <c r="F72" s="11"/>
      <c r="G72" s="11"/>
      <c r="H72" s="11"/>
      <c r="I72" s="11"/>
      <c r="J72" s="11"/>
      <c r="K72" s="11"/>
      <c r="L72" s="11"/>
      <c r="M72" s="11"/>
      <c r="N72" s="11"/>
      <c r="O72" s="11"/>
      <c r="P72" s="11"/>
      <c r="Q72" s="11"/>
      <c r="R72" s="11"/>
      <c r="S72" s="11"/>
      <c r="T72" s="11"/>
      <c r="U72" s="11"/>
      <c r="V72" s="11"/>
      <c r="W72" s="11"/>
      <c r="X72" s="11"/>
      <c r="Y72" s="11"/>
      <c r="Z72" s="11"/>
    </row>
    <row r="73" spans="1:26" ht="12" customHeight="1">
      <c r="A73" s="69"/>
      <c r="B73" s="27"/>
      <c r="C73" s="27"/>
      <c r="D73" s="11"/>
      <c r="E73" s="11"/>
      <c r="F73" s="11"/>
      <c r="G73" s="11"/>
      <c r="H73" s="11"/>
      <c r="I73" s="11"/>
      <c r="J73" s="11"/>
      <c r="K73" s="11"/>
      <c r="L73" s="11"/>
      <c r="M73" s="11"/>
      <c r="N73" s="11"/>
      <c r="O73" s="11"/>
      <c r="P73" s="11"/>
      <c r="Q73" s="11"/>
      <c r="R73" s="11"/>
      <c r="S73" s="11"/>
      <c r="T73" s="11"/>
      <c r="U73" s="11"/>
      <c r="V73" s="11"/>
      <c r="W73" s="11"/>
      <c r="X73" s="11"/>
      <c r="Y73" s="11"/>
      <c r="Z73" s="11"/>
    </row>
    <row r="74" spans="1:26" ht="12" customHeight="1">
      <c r="A74" s="69"/>
      <c r="B74" s="27"/>
      <c r="C74" s="27"/>
      <c r="D74" s="11"/>
      <c r="E74" s="11"/>
      <c r="F74" s="11"/>
      <c r="G74" s="11"/>
      <c r="H74" s="11"/>
      <c r="I74" s="11"/>
      <c r="J74" s="11"/>
      <c r="K74" s="11"/>
      <c r="L74" s="11"/>
      <c r="M74" s="11"/>
      <c r="N74" s="11"/>
      <c r="O74" s="11"/>
      <c r="P74" s="11"/>
      <c r="Q74" s="11"/>
      <c r="R74" s="11"/>
      <c r="S74" s="11"/>
      <c r="T74" s="11"/>
      <c r="U74" s="11"/>
      <c r="V74" s="11"/>
      <c r="W74" s="11"/>
      <c r="X74" s="11"/>
      <c r="Y74" s="11"/>
      <c r="Z74" s="11"/>
    </row>
    <row r="75" spans="1:26" ht="12" customHeight="1">
      <c r="A75" s="69"/>
      <c r="B75" s="27"/>
      <c r="C75" s="27"/>
      <c r="D75" s="11"/>
      <c r="E75" s="11"/>
      <c r="F75" s="11"/>
      <c r="G75" s="11"/>
      <c r="H75" s="11"/>
      <c r="I75" s="11"/>
      <c r="J75" s="11"/>
      <c r="K75" s="11"/>
      <c r="L75" s="11"/>
      <c r="M75" s="11"/>
      <c r="N75" s="11"/>
      <c r="O75" s="11"/>
      <c r="P75" s="11"/>
      <c r="Q75" s="11"/>
      <c r="R75" s="11"/>
      <c r="S75" s="11"/>
      <c r="T75" s="11"/>
      <c r="U75" s="11"/>
      <c r="V75" s="11"/>
      <c r="W75" s="11"/>
      <c r="X75" s="11"/>
      <c r="Y75" s="11"/>
      <c r="Z75" s="11"/>
    </row>
    <row r="76" spans="1:26" ht="12" customHeight="1">
      <c r="A76" s="69"/>
      <c r="B76" s="27"/>
      <c r="C76" s="27"/>
      <c r="D76" s="11"/>
      <c r="E76" s="11"/>
      <c r="F76" s="11"/>
      <c r="G76" s="11"/>
      <c r="H76" s="11"/>
      <c r="I76" s="11"/>
      <c r="J76" s="11"/>
      <c r="K76" s="11"/>
      <c r="L76" s="11"/>
      <c r="M76" s="11"/>
      <c r="N76" s="11"/>
      <c r="O76" s="11"/>
      <c r="P76" s="11"/>
      <c r="Q76" s="11"/>
      <c r="R76" s="11"/>
      <c r="S76" s="11"/>
      <c r="T76" s="11"/>
      <c r="U76" s="11"/>
      <c r="V76" s="11"/>
      <c r="W76" s="11"/>
      <c r="X76" s="11"/>
      <c r="Y76" s="11"/>
      <c r="Z76" s="11"/>
    </row>
    <row r="77" spans="1:26" ht="12" customHeight="1">
      <c r="A77" s="69"/>
      <c r="B77" s="27"/>
      <c r="C77" s="27"/>
      <c r="D77" s="11"/>
      <c r="E77" s="11"/>
      <c r="F77" s="11"/>
      <c r="G77" s="11"/>
      <c r="H77" s="11"/>
      <c r="I77" s="11"/>
      <c r="J77" s="11"/>
      <c r="K77" s="11"/>
      <c r="L77" s="11"/>
      <c r="M77" s="11"/>
      <c r="N77" s="11"/>
      <c r="O77" s="11"/>
      <c r="P77" s="11"/>
      <c r="Q77" s="11"/>
      <c r="R77" s="11"/>
      <c r="S77" s="11"/>
      <c r="T77" s="11"/>
      <c r="U77" s="11"/>
      <c r="V77" s="11"/>
      <c r="W77" s="11"/>
      <c r="X77" s="11"/>
      <c r="Y77" s="11"/>
      <c r="Z77" s="11"/>
    </row>
    <row r="78" spans="1:26" ht="12" customHeight="1">
      <c r="A78" s="69"/>
      <c r="B78" s="27"/>
      <c r="C78" s="27"/>
      <c r="D78" s="11"/>
      <c r="E78" s="11"/>
      <c r="F78" s="11"/>
      <c r="G78" s="11"/>
      <c r="H78" s="11"/>
      <c r="I78" s="11"/>
      <c r="J78" s="11"/>
      <c r="K78" s="11"/>
      <c r="L78" s="11"/>
      <c r="M78" s="11"/>
      <c r="N78" s="11"/>
      <c r="O78" s="11"/>
      <c r="P78" s="11"/>
      <c r="Q78" s="11"/>
      <c r="R78" s="11"/>
      <c r="S78" s="11"/>
      <c r="T78" s="11"/>
      <c r="U78" s="11"/>
      <c r="V78" s="11"/>
      <c r="W78" s="11"/>
      <c r="X78" s="11"/>
      <c r="Y78" s="11"/>
      <c r="Z78" s="11"/>
    </row>
    <row r="79" spans="1:26" ht="12" customHeight="1">
      <c r="A79" s="69"/>
      <c r="B79" s="27"/>
      <c r="C79" s="27"/>
      <c r="D79" s="11"/>
      <c r="E79" s="11"/>
      <c r="F79" s="11"/>
      <c r="G79" s="11"/>
      <c r="H79" s="11"/>
      <c r="I79" s="11"/>
      <c r="J79" s="11"/>
      <c r="K79" s="11"/>
      <c r="L79" s="11"/>
      <c r="M79" s="11"/>
      <c r="N79" s="11"/>
      <c r="O79" s="11"/>
      <c r="P79" s="11"/>
      <c r="Q79" s="11"/>
      <c r="R79" s="11"/>
      <c r="S79" s="11"/>
      <c r="T79" s="11"/>
      <c r="U79" s="11"/>
      <c r="V79" s="11"/>
      <c r="W79" s="11"/>
      <c r="X79" s="11"/>
      <c r="Y79" s="11"/>
      <c r="Z79" s="11"/>
    </row>
    <row r="80" spans="1:26" ht="12" customHeight="1">
      <c r="A80" s="69"/>
      <c r="B80" s="27"/>
      <c r="C80" s="27"/>
      <c r="D80" s="11"/>
      <c r="E80" s="11"/>
      <c r="F80" s="11"/>
      <c r="G80" s="11"/>
      <c r="H80" s="11"/>
      <c r="I80" s="11"/>
      <c r="J80" s="11"/>
      <c r="K80" s="11"/>
      <c r="L80" s="11"/>
      <c r="M80" s="11"/>
      <c r="N80" s="11"/>
      <c r="O80" s="11"/>
      <c r="P80" s="11"/>
      <c r="Q80" s="11"/>
      <c r="R80" s="11"/>
      <c r="S80" s="11"/>
      <c r="T80" s="11"/>
      <c r="U80" s="11"/>
      <c r="V80" s="11"/>
      <c r="W80" s="11"/>
      <c r="X80" s="11"/>
      <c r="Y80" s="11"/>
      <c r="Z80" s="11"/>
    </row>
    <row r="81" spans="1:26" ht="12" customHeight="1">
      <c r="A81" s="69"/>
      <c r="B81" s="27"/>
      <c r="C81" s="27"/>
      <c r="D81" s="11"/>
      <c r="E81" s="11"/>
      <c r="F81" s="11"/>
      <c r="G81" s="11"/>
      <c r="H81" s="11"/>
      <c r="I81" s="11"/>
      <c r="J81" s="11"/>
      <c r="K81" s="11"/>
      <c r="L81" s="11"/>
      <c r="M81" s="11"/>
      <c r="N81" s="11"/>
      <c r="O81" s="11"/>
      <c r="P81" s="11"/>
      <c r="Q81" s="11"/>
      <c r="R81" s="11"/>
      <c r="S81" s="11"/>
      <c r="T81" s="11"/>
      <c r="U81" s="11"/>
      <c r="V81" s="11"/>
      <c r="W81" s="11"/>
      <c r="X81" s="11"/>
      <c r="Y81" s="11"/>
      <c r="Z81" s="11"/>
    </row>
    <row r="82" spans="1:26" ht="12" customHeight="1">
      <c r="A82" s="69"/>
      <c r="B82" s="27"/>
      <c r="C82" s="27"/>
      <c r="D82" s="11"/>
      <c r="E82" s="11"/>
      <c r="F82" s="11"/>
      <c r="G82" s="11"/>
      <c r="H82" s="11"/>
      <c r="I82" s="11"/>
      <c r="J82" s="11"/>
      <c r="K82" s="11"/>
      <c r="L82" s="11"/>
      <c r="M82" s="11"/>
      <c r="N82" s="11"/>
      <c r="O82" s="11"/>
      <c r="P82" s="11"/>
      <c r="Q82" s="11"/>
      <c r="R82" s="11"/>
      <c r="S82" s="11"/>
      <c r="T82" s="11"/>
      <c r="U82" s="11"/>
      <c r="V82" s="11"/>
      <c r="W82" s="11"/>
      <c r="X82" s="11"/>
      <c r="Y82" s="11"/>
      <c r="Z82" s="11"/>
    </row>
    <row r="83" spans="1:26" ht="12" customHeight="1">
      <c r="A83" s="69"/>
      <c r="B83" s="27"/>
      <c r="C83" s="27"/>
      <c r="D83" s="11"/>
      <c r="E83" s="11"/>
      <c r="F83" s="11"/>
      <c r="G83" s="11"/>
      <c r="H83" s="11"/>
      <c r="I83" s="11"/>
      <c r="J83" s="11"/>
      <c r="K83" s="11"/>
      <c r="L83" s="11"/>
      <c r="M83" s="11"/>
      <c r="N83" s="11"/>
      <c r="O83" s="11"/>
      <c r="P83" s="11"/>
      <c r="Q83" s="11"/>
      <c r="R83" s="11"/>
      <c r="S83" s="11"/>
      <c r="T83" s="11"/>
      <c r="U83" s="11"/>
      <c r="V83" s="11"/>
      <c r="W83" s="11"/>
      <c r="X83" s="11"/>
      <c r="Y83" s="11"/>
      <c r="Z83" s="11"/>
    </row>
    <row r="84" spans="1:26" ht="12" customHeight="1">
      <c r="A84" s="69"/>
      <c r="B84" s="27"/>
      <c r="C84" s="27"/>
      <c r="D84" s="11"/>
      <c r="E84" s="11"/>
      <c r="F84" s="11"/>
      <c r="G84" s="11"/>
      <c r="H84" s="11"/>
      <c r="I84" s="11"/>
      <c r="J84" s="11"/>
      <c r="K84" s="11"/>
      <c r="L84" s="11"/>
      <c r="M84" s="11"/>
      <c r="N84" s="11"/>
      <c r="O84" s="11"/>
      <c r="P84" s="11"/>
      <c r="Q84" s="11"/>
      <c r="R84" s="11"/>
      <c r="S84" s="11"/>
      <c r="T84" s="11"/>
      <c r="U84" s="11"/>
      <c r="V84" s="11"/>
      <c r="W84" s="11"/>
      <c r="X84" s="11"/>
      <c r="Y84" s="11"/>
      <c r="Z84" s="11"/>
    </row>
    <row r="85" spans="1:26" ht="12" customHeight="1">
      <c r="A85" s="69"/>
      <c r="B85" s="27"/>
      <c r="C85" s="27"/>
      <c r="D85" s="11"/>
      <c r="E85" s="11"/>
      <c r="F85" s="11"/>
      <c r="G85" s="11"/>
      <c r="H85" s="11"/>
      <c r="I85" s="11"/>
      <c r="J85" s="11"/>
      <c r="K85" s="11"/>
      <c r="L85" s="11"/>
      <c r="M85" s="11"/>
      <c r="N85" s="11"/>
      <c r="O85" s="11"/>
      <c r="P85" s="11"/>
      <c r="Q85" s="11"/>
      <c r="R85" s="11"/>
      <c r="S85" s="11"/>
      <c r="T85" s="11"/>
      <c r="U85" s="11"/>
      <c r="V85" s="11"/>
      <c r="W85" s="11"/>
      <c r="X85" s="11"/>
      <c r="Y85" s="11"/>
      <c r="Z85" s="11"/>
    </row>
    <row r="86" spans="1:26" ht="12" customHeight="1">
      <c r="A86" s="69"/>
      <c r="B86" s="27"/>
      <c r="C86" s="27"/>
      <c r="D86" s="11"/>
      <c r="E86" s="11"/>
      <c r="F86" s="11"/>
      <c r="G86" s="11"/>
      <c r="H86" s="11"/>
      <c r="I86" s="11"/>
      <c r="J86" s="11"/>
      <c r="K86" s="11"/>
      <c r="L86" s="11"/>
      <c r="M86" s="11"/>
      <c r="N86" s="11"/>
      <c r="O86" s="11"/>
      <c r="P86" s="11"/>
      <c r="Q86" s="11"/>
      <c r="R86" s="11"/>
      <c r="S86" s="11"/>
      <c r="T86" s="11"/>
      <c r="U86" s="11"/>
      <c r="V86" s="11"/>
      <c r="W86" s="11"/>
      <c r="X86" s="11"/>
      <c r="Y86" s="11"/>
      <c r="Z86" s="11"/>
    </row>
    <row r="87" spans="1:26" ht="12" customHeight="1">
      <c r="A87" s="69"/>
      <c r="B87" s="27"/>
      <c r="C87" s="27"/>
      <c r="D87" s="11"/>
      <c r="E87" s="11"/>
      <c r="F87" s="11"/>
      <c r="G87" s="11"/>
      <c r="H87" s="11"/>
      <c r="I87" s="11"/>
      <c r="J87" s="11"/>
      <c r="K87" s="11"/>
      <c r="L87" s="11"/>
      <c r="M87" s="11"/>
      <c r="N87" s="11"/>
      <c r="O87" s="11"/>
      <c r="P87" s="11"/>
      <c r="Q87" s="11"/>
      <c r="R87" s="11"/>
      <c r="S87" s="11"/>
      <c r="T87" s="11"/>
      <c r="U87" s="11"/>
      <c r="V87" s="11"/>
      <c r="W87" s="11"/>
      <c r="X87" s="11"/>
      <c r="Y87" s="11"/>
      <c r="Z87" s="11"/>
    </row>
    <row r="88" spans="1:26" ht="12" customHeight="1">
      <c r="A88" s="69"/>
      <c r="B88" s="27"/>
      <c r="C88" s="27"/>
      <c r="D88" s="11"/>
      <c r="E88" s="11"/>
      <c r="F88" s="11"/>
      <c r="G88" s="11"/>
      <c r="H88" s="11"/>
      <c r="I88" s="11"/>
      <c r="J88" s="11"/>
      <c r="K88" s="11"/>
      <c r="L88" s="11"/>
      <c r="M88" s="11"/>
      <c r="N88" s="11"/>
      <c r="O88" s="11"/>
      <c r="P88" s="11"/>
      <c r="Q88" s="11"/>
      <c r="R88" s="11"/>
      <c r="S88" s="11"/>
      <c r="T88" s="11"/>
      <c r="U88" s="11"/>
      <c r="V88" s="11"/>
      <c r="W88" s="11"/>
      <c r="X88" s="11"/>
      <c r="Y88" s="11"/>
      <c r="Z88" s="11"/>
    </row>
    <row r="89" spans="1:26" ht="12" customHeight="1">
      <c r="A89" s="69"/>
      <c r="B89" s="27"/>
      <c r="C89" s="27"/>
      <c r="D89" s="11"/>
      <c r="E89" s="11"/>
      <c r="F89" s="11"/>
      <c r="G89" s="11"/>
      <c r="H89" s="11"/>
      <c r="I89" s="11"/>
      <c r="J89" s="11"/>
      <c r="K89" s="11"/>
      <c r="L89" s="11"/>
      <c r="M89" s="11"/>
      <c r="N89" s="11"/>
      <c r="O89" s="11"/>
      <c r="P89" s="11"/>
      <c r="Q89" s="11"/>
      <c r="R89" s="11"/>
      <c r="S89" s="11"/>
      <c r="T89" s="11"/>
      <c r="U89" s="11"/>
      <c r="V89" s="11"/>
      <c r="W89" s="11"/>
      <c r="X89" s="11"/>
      <c r="Y89" s="11"/>
      <c r="Z89" s="11"/>
    </row>
    <row r="90" spans="1:26" ht="12" customHeight="1">
      <c r="A90" s="69"/>
      <c r="B90" s="27"/>
      <c r="C90" s="27"/>
      <c r="D90" s="11"/>
      <c r="E90" s="11"/>
      <c r="F90" s="11"/>
      <c r="G90" s="11"/>
      <c r="H90" s="11"/>
      <c r="I90" s="11"/>
      <c r="J90" s="11"/>
      <c r="K90" s="11"/>
      <c r="L90" s="11"/>
      <c r="M90" s="11"/>
      <c r="N90" s="11"/>
      <c r="O90" s="11"/>
      <c r="P90" s="11"/>
      <c r="Q90" s="11"/>
      <c r="R90" s="11"/>
      <c r="S90" s="11"/>
      <c r="T90" s="11"/>
      <c r="U90" s="11"/>
      <c r="V90" s="11"/>
      <c r="W90" s="11"/>
      <c r="X90" s="11"/>
      <c r="Y90" s="11"/>
      <c r="Z90" s="11"/>
    </row>
    <row r="91" spans="1:26" ht="12" customHeight="1">
      <c r="A91" s="69"/>
      <c r="B91" s="27"/>
      <c r="C91" s="27"/>
      <c r="D91" s="11"/>
      <c r="E91" s="11"/>
      <c r="F91" s="11"/>
      <c r="G91" s="11"/>
      <c r="H91" s="11"/>
      <c r="I91" s="11"/>
      <c r="J91" s="11"/>
      <c r="K91" s="11"/>
      <c r="L91" s="11"/>
      <c r="M91" s="11"/>
      <c r="N91" s="11"/>
      <c r="O91" s="11"/>
      <c r="P91" s="11"/>
      <c r="Q91" s="11"/>
      <c r="R91" s="11"/>
      <c r="S91" s="11"/>
      <c r="T91" s="11"/>
      <c r="U91" s="11"/>
      <c r="V91" s="11"/>
      <c r="W91" s="11"/>
      <c r="X91" s="11"/>
      <c r="Y91" s="11"/>
      <c r="Z91" s="11"/>
    </row>
    <row r="92" spans="1:26" ht="12" customHeight="1">
      <c r="A92" s="69"/>
      <c r="B92" s="27"/>
      <c r="C92" s="27"/>
      <c r="D92" s="11"/>
      <c r="E92" s="11"/>
      <c r="F92" s="11"/>
      <c r="G92" s="11"/>
      <c r="H92" s="11"/>
      <c r="I92" s="11"/>
      <c r="J92" s="11"/>
      <c r="K92" s="11"/>
      <c r="L92" s="11"/>
      <c r="M92" s="11"/>
      <c r="N92" s="11"/>
      <c r="O92" s="11"/>
      <c r="P92" s="11"/>
      <c r="Q92" s="11"/>
      <c r="R92" s="11"/>
      <c r="S92" s="11"/>
      <c r="T92" s="11"/>
      <c r="U92" s="11"/>
      <c r="V92" s="11"/>
      <c r="W92" s="11"/>
      <c r="X92" s="11"/>
      <c r="Y92" s="11"/>
      <c r="Z92" s="11"/>
    </row>
    <row r="93" spans="1:26" ht="12" customHeight="1">
      <c r="A93" s="69"/>
      <c r="B93" s="27"/>
      <c r="C93" s="27"/>
      <c r="D93" s="11"/>
      <c r="E93" s="11"/>
      <c r="F93" s="11"/>
      <c r="G93" s="11"/>
      <c r="H93" s="11"/>
      <c r="I93" s="11"/>
      <c r="J93" s="11"/>
      <c r="K93" s="11"/>
      <c r="L93" s="11"/>
      <c r="M93" s="11"/>
      <c r="N93" s="11"/>
      <c r="O93" s="11"/>
      <c r="P93" s="11"/>
      <c r="Q93" s="11"/>
      <c r="R93" s="11"/>
      <c r="S93" s="11"/>
      <c r="T93" s="11"/>
      <c r="U93" s="11"/>
      <c r="V93" s="11"/>
      <c r="W93" s="11"/>
      <c r="X93" s="11"/>
      <c r="Y93" s="11"/>
      <c r="Z93" s="11"/>
    </row>
    <row r="94" spans="1:26" ht="12" customHeight="1">
      <c r="A94" s="69"/>
      <c r="B94" s="27"/>
      <c r="C94" s="27"/>
      <c r="D94" s="11"/>
      <c r="E94" s="11"/>
      <c r="F94" s="11"/>
      <c r="G94" s="11"/>
      <c r="H94" s="11"/>
      <c r="I94" s="11"/>
      <c r="J94" s="11"/>
      <c r="K94" s="11"/>
      <c r="L94" s="11"/>
      <c r="M94" s="11"/>
      <c r="N94" s="11"/>
      <c r="O94" s="11"/>
      <c r="P94" s="11"/>
      <c r="Q94" s="11"/>
      <c r="R94" s="11"/>
      <c r="S94" s="11"/>
      <c r="T94" s="11"/>
      <c r="U94" s="11"/>
      <c r="V94" s="11"/>
      <c r="W94" s="11"/>
      <c r="X94" s="11"/>
      <c r="Y94" s="11"/>
      <c r="Z94" s="11"/>
    </row>
    <row r="95" spans="1:26" ht="12" customHeight="1">
      <c r="A95" s="69"/>
      <c r="B95" s="27"/>
      <c r="C95" s="27"/>
      <c r="D95" s="11"/>
      <c r="E95" s="11"/>
      <c r="F95" s="11"/>
      <c r="G95" s="11"/>
      <c r="H95" s="11"/>
      <c r="I95" s="11"/>
      <c r="J95" s="11"/>
      <c r="K95" s="11"/>
      <c r="L95" s="11"/>
      <c r="M95" s="11"/>
      <c r="N95" s="11"/>
      <c r="O95" s="11"/>
      <c r="P95" s="11"/>
      <c r="Q95" s="11"/>
      <c r="R95" s="11"/>
      <c r="S95" s="11"/>
      <c r="T95" s="11"/>
      <c r="U95" s="11"/>
      <c r="V95" s="11"/>
      <c r="W95" s="11"/>
      <c r="X95" s="11"/>
      <c r="Y95" s="11"/>
      <c r="Z95" s="11"/>
    </row>
    <row r="96" spans="1:26" ht="12" customHeight="1">
      <c r="A96" s="69"/>
      <c r="B96" s="27"/>
      <c r="C96" s="27"/>
      <c r="D96" s="11"/>
      <c r="E96" s="11"/>
      <c r="F96" s="11"/>
      <c r="G96" s="11"/>
      <c r="H96" s="11"/>
      <c r="I96" s="11"/>
      <c r="J96" s="11"/>
      <c r="K96" s="11"/>
      <c r="L96" s="11"/>
      <c r="M96" s="11"/>
      <c r="N96" s="11"/>
      <c r="O96" s="11"/>
      <c r="P96" s="11"/>
      <c r="Q96" s="11"/>
      <c r="R96" s="11"/>
      <c r="S96" s="11"/>
      <c r="T96" s="11"/>
      <c r="U96" s="11"/>
      <c r="V96" s="11"/>
      <c r="W96" s="11"/>
      <c r="X96" s="11"/>
      <c r="Y96" s="11"/>
      <c r="Z96" s="11"/>
    </row>
    <row r="97" spans="1:26" ht="12" customHeight="1">
      <c r="A97" s="69"/>
      <c r="B97" s="27"/>
      <c r="C97" s="27"/>
      <c r="D97" s="11"/>
      <c r="E97" s="11"/>
      <c r="F97" s="11"/>
      <c r="G97" s="11"/>
      <c r="H97" s="11"/>
      <c r="I97" s="11"/>
      <c r="J97" s="11"/>
      <c r="K97" s="11"/>
      <c r="L97" s="11"/>
      <c r="M97" s="11"/>
      <c r="N97" s="11"/>
      <c r="O97" s="11"/>
      <c r="P97" s="11"/>
      <c r="Q97" s="11"/>
      <c r="R97" s="11"/>
      <c r="S97" s="11"/>
      <c r="T97" s="11"/>
      <c r="U97" s="11"/>
      <c r="V97" s="11"/>
      <c r="W97" s="11"/>
      <c r="X97" s="11"/>
      <c r="Y97" s="11"/>
      <c r="Z97" s="11"/>
    </row>
    <row r="98" spans="1:26" ht="12" customHeight="1">
      <c r="A98" s="69"/>
      <c r="B98" s="27"/>
      <c r="C98" s="27"/>
      <c r="D98" s="11"/>
      <c r="E98" s="11"/>
      <c r="F98" s="11"/>
      <c r="G98" s="11"/>
      <c r="H98" s="11"/>
      <c r="I98" s="11"/>
      <c r="J98" s="11"/>
      <c r="K98" s="11"/>
      <c r="L98" s="11"/>
      <c r="M98" s="11"/>
      <c r="N98" s="11"/>
      <c r="O98" s="11"/>
      <c r="P98" s="11"/>
      <c r="Q98" s="11"/>
      <c r="R98" s="11"/>
      <c r="S98" s="11"/>
      <c r="T98" s="11"/>
      <c r="U98" s="11"/>
      <c r="V98" s="11"/>
      <c r="W98" s="11"/>
      <c r="X98" s="11"/>
      <c r="Y98" s="11"/>
      <c r="Z98" s="11"/>
    </row>
    <row r="99" spans="1:26" ht="12" customHeight="1">
      <c r="A99" s="69"/>
      <c r="B99" s="27"/>
      <c r="C99" s="27"/>
      <c r="D99" s="11"/>
      <c r="E99" s="11"/>
      <c r="F99" s="11"/>
      <c r="G99" s="11"/>
      <c r="H99" s="11"/>
      <c r="I99" s="11"/>
      <c r="J99" s="11"/>
      <c r="K99" s="11"/>
      <c r="L99" s="11"/>
      <c r="M99" s="11"/>
      <c r="N99" s="11"/>
      <c r="O99" s="11"/>
      <c r="P99" s="11"/>
      <c r="Q99" s="11"/>
      <c r="R99" s="11"/>
      <c r="S99" s="11"/>
      <c r="T99" s="11"/>
      <c r="U99" s="11"/>
      <c r="V99" s="11"/>
      <c r="W99" s="11"/>
      <c r="X99" s="11"/>
      <c r="Y99" s="11"/>
      <c r="Z99" s="11"/>
    </row>
    <row r="100" spans="1:26" ht="12" customHeight="1">
      <c r="A100" s="69"/>
      <c r="B100" s="27"/>
      <c r="C100" s="27"/>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2" customHeight="1">
      <c r="A101" s="69"/>
      <c r="B101" s="27"/>
      <c r="C101" s="27"/>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2" customHeight="1">
      <c r="A102" s="69"/>
      <c r="B102" s="27"/>
      <c r="C102" s="27"/>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2" customHeight="1">
      <c r="A103" s="69"/>
      <c r="B103" s="27"/>
      <c r="C103" s="27"/>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2" customHeight="1">
      <c r="A104" s="69"/>
      <c r="B104" s="27"/>
      <c r="C104" s="27"/>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2" customHeight="1">
      <c r="A105" s="69"/>
      <c r="B105" s="27"/>
      <c r="C105" s="27"/>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2" customHeight="1">
      <c r="A106" s="69"/>
      <c r="B106" s="27"/>
      <c r="C106" s="27"/>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2" customHeight="1">
      <c r="A107" s="69"/>
      <c r="B107" s="27"/>
      <c r="C107" s="27"/>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2" customHeight="1">
      <c r="A108" s="69"/>
      <c r="B108" s="27"/>
      <c r="C108" s="27"/>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2" customHeight="1">
      <c r="A109" s="69"/>
      <c r="B109" s="27"/>
      <c r="C109" s="27"/>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2" customHeight="1">
      <c r="A110" s="69"/>
      <c r="B110" s="27"/>
      <c r="C110" s="27"/>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2" customHeight="1">
      <c r="A111" s="69"/>
      <c r="B111" s="27"/>
      <c r="C111" s="27"/>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2" customHeight="1">
      <c r="A112" s="69"/>
      <c r="B112" s="27"/>
      <c r="C112" s="27"/>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2" customHeight="1">
      <c r="A113" s="69"/>
      <c r="B113" s="27"/>
      <c r="C113" s="27"/>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2" customHeight="1">
      <c r="A114" s="69"/>
      <c r="B114" s="27"/>
      <c r="C114" s="27"/>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2" customHeight="1">
      <c r="A115" s="69"/>
      <c r="B115" s="27"/>
      <c r="C115" s="27"/>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2" customHeight="1">
      <c r="A116" s="69"/>
      <c r="B116" s="27"/>
      <c r="C116" s="27"/>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2" customHeight="1">
      <c r="A117" s="69"/>
      <c r="B117" s="27"/>
      <c r="C117" s="27"/>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2" customHeight="1">
      <c r="A118" s="69"/>
      <c r="B118" s="27"/>
      <c r="C118" s="27"/>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2" customHeight="1">
      <c r="A119" s="69"/>
      <c r="B119" s="27"/>
      <c r="C119" s="27"/>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2" customHeight="1">
      <c r="A120" s="69"/>
      <c r="B120" s="27"/>
      <c r="C120" s="27"/>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2" customHeight="1">
      <c r="A121" s="69"/>
      <c r="B121" s="27"/>
      <c r="C121" s="27"/>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2" customHeight="1">
      <c r="A122" s="69"/>
      <c r="B122" s="27"/>
      <c r="C122" s="27"/>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2" customHeight="1">
      <c r="A123" s="69"/>
      <c r="B123" s="27"/>
      <c r="C123" s="27"/>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2" customHeight="1">
      <c r="A124" s="69"/>
      <c r="B124" s="27"/>
      <c r="C124" s="27"/>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2" customHeight="1">
      <c r="A125" s="69"/>
      <c r="B125" s="27"/>
      <c r="C125" s="27"/>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2" customHeight="1">
      <c r="A126" s="69"/>
      <c r="B126" s="27"/>
      <c r="C126" s="27"/>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2" customHeight="1">
      <c r="A127" s="69"/>
      <c r="B127" s="27"/>
      <c r="C127" s="27"/>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2" customHeight="1">
      <c r="A128" s="69"/>
      <c r="B128" s="27"/>
      <c r="C128" s="27"/>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2" customHeight="1">
      <c r="A129" s="69"/>
      <c r="B129" s="27"/>
      <c r="C129" s="27"/>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2" customHeight="1">
      <c r="A130" s="69"/>
      <c r="B130" s="27"/>
      <c r="C130" s="27"/>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2" customHeight="1">
      <c r="A131" s="69"/>
      <c r="B131" s="27"/>
      <c r="C131" s="27"/>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2" customHeight="1">
      <c r="A132" s="69"/>
      <c r="B132" s="27"/>
      <c r="C132" s="27"/>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2" customHeight="1">
      <c r="A133" s="69"/>
      <c r="B133" s="27"/>
      <c r="C133" s="27"/>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2" customHeight="1">
      <c r="A134" s="69"/>
      <c r="B134" s="27"/>
      <c r="C134" s="27"/>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2" customHeight="1">
      <c r="A135" s="69"/>
      <c r="B135" s="27"/>
      <c r="C135" s="27"/>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2" customHeight="1">
      <c r="A136" s="69"/>
      <c r="B136" s="27"/>
      <c r="C136" s="27"/>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2" customHeight="1">
      <c r="A137" s="69"/>
      <c r="B137" s="27"/>
      <c r="C137" s="27"/>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2" customHeight="1">
      <c r="A138" s="69"/>
      <c r="B138" s="27"/>
      <c r="C138" s="27"/>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2" customHeight="1">
      <c r="A139" s="69"/>
      <c r="B139" s="27"/>
      <c r="C139" s="27"/>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2" customHeight="1">
      <c r="A140" s="69"/>
      <c r="B140" s="27"/>
      <c r="C140" s="27"/>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2" customHeight="1">
      <c r="A141" s="69"/>
      <c r="B141" s="27"/>
      <c r="C141" s="27"/>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2" customHeight="1">
      <c r="A142" s="69"/>
      <c r="B142" s="27"/>
      <c r="C142" s="27"/>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2" customHeight="1">
      <c r="A143" s="69"/>
      <c r="B143" s="27"/>
      <c r="C143" s="27"/>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2" customHeight="1">
      <c r="A144" s="69"/>
      <c r="B144" s="27"/>
      <c r="C144" s="27"/>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2" customHeight="1">
      <c r="A145" s="69"/>
      <c r="B145" s="27"/>
      <c r="C145" s="27"/>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2" customHeight="1">
      <c r="A146" s="69"/>
      <c r="B146" s="27"/>
      <c r="C146" s="27"/>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2" customHeight="1">
      <c r="A147" s="69"/>
      <c r="B147" s="27"/>
      <c r="C147" s="27"/>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2" customHeight="1">
      <c r="A148" s="69"/>
      <c r="B148" s="27"/>
      <c r="C148" s="27"/>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2" customHeight="1">
      <c r="A149" s="69"/>
      <c r="B149" s="27"/>
      <c r="C149" s="27"/>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2" customHeight="1">
      <c r="A150" s="69"/>
      <c r="B150" s="27"/>
      <c r="C150" s="27"/>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2" customHeight="1">
      <c r="A151" s="69"/>
      <c r="B151" s="27"/>
      <c r="C151" s="27"/>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2" customHeight="1">
      <c r="A152" s="69"/>
      <c r="B152" s="27"/>
      <c r="C152" s="27"/>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2" customHeight="1">
      <c r="A153" s="69"/>
      <c r="B153" s="27"/>
      <c r="C153" s="27"/>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2" customHeight="1">
      <c r="A154" s="69"/>
      <c r="B154" s="27"/>
      <c r="C154" s="27"/>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2" customHeight="1">
      <c r="A155" s="69"/>
      <c r="B155" s="27"/>
      <c r="C155" s="27"/>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2" customHeight="1">
      <c r="A156" s="69"/>
      <c r="B156" s="27"/>
      <c r="C156" s="27"/>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2" customHeight="1">
      <c r="A157" s="69"/>
      <c r="B157" s="27"/>
      <c r="C157" s="27"/>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2" customHeight="1">
      <c r="A158" s="69"/>
      <c r="B158" s="27"/>
      <c r="C158" s="27"/>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2" customHeight="1">
      <c r="A159" s="69"/>
      <c r="B159" s="27"/>
      <c r="C159" s="27"/>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2" customHeight="1">
      <c r="A160" s="69"/>
      <c r="B160" s="27"/>
      <c r="C160" s="27"/>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2" customHeight="1">
      <c r="A161" s="69"/>
      <c r="B161" s="27"/>
      <c r="C161" s="27"/>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2" customHeight="1">
      <c r="A162" s="69"/>
      <c r="B162" s="27"/>
      <c r="C162" s="27"/>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2" customHeight="1">
      <c r="A163" s="69"/>
      <c r="B163" s="27"/>
      <c r="C163" s="27"/>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2" customHeight="1">
      <c r="A164" s="69"/>
      <c r="B164" s="27"/>
      <c r="C164" s="27"/>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2" customHeight="1">
      <c r="A165" s="69"/>
      <c r="B165" s="27"/>
      <c r="C165" s="27"/>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2" customHeight="1">
      <c r="A166" s="69"/>
      <c r="B166" s="27"/>
      <c r="C166" s="27"/>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2" customHeight="1">
      <c r="A167" s="69"/>
      <c r="B167" s="27"/>
      <c r="C167" s="27"/>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2" customHeight="1">
      <c r="A168" s="69"/>
      <c r="B168" s="27"/>
      <c r="C168" s="27"/>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2" customHeight="1">
      <c r="A169" s="69"/>
      <c r="B169" s="27"/>
      <c r="C169" s="27"/>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2" customHeight="1">
      <c r="A170" s="69"/>
      <c r="B170" s="27"/>
      <c r="C170" s="27"/>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2" customHeight="1">
      <c r="A171" s="69"/>
      <c r="B171" s="27"/>
      <c r="C171" s="27"/>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2" customHeight="1">
      <c r="A172" s="69"/>
      <c r="B172" s="27"/>
      <c r="C172" s="27"/>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2" customHeight="1">
      <c r="A173" s="69"/>
      <c r="B173" s="27"/>
      <c r="C173" s="27"/>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2" customHeight="1">
      <c r="A174" s="69"/>
      <c r="B174" s="27"/>
      <c r="C174" s="27"/>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2" customHeight="1">
      <c r="A175" s="69"/>
      <c r="B175" s="27"/>
      <c r="C175" s="27"/>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2" customHeight="1">
      <c r="A176" s="69"/>
      <c r="B176" s="27"/>
      <c r="C176" s="27"/>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2" customHeight="1">
      <c r="A177" s="69"/>
      <c r="B177" s="27"/>
      <c r="C177" s="27"/>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2" customHeight="1">
      <c r="A178" s="69"/>
      <c r="B178" s="27"/>
      <c r="C178" s="27"/>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2" customHeight="1">
      <c r="A179" s="69"/>
      <c r="B179" s="27"/>
      <c r="C179" s="27"/>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 customHeight="1">
      <c r="A180" s="69"/>
      <c r="B180" s="27"/>
      <c r="C180" s="27"/>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2" customHeight="1">
      <c r="A181" s="69"/>
      <c r="B181" s="27"/>
      <c r="C181" s="27"/>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2" customHeight="1">
      <c r="A182" s="69"/>
      <c r="B182" s="27"/>
      <c r="C182" s="27"/>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2" customHeight="1">
      <c r="A183" s="69"/>
      <c r="B183" s="27"/>
      <c r="C183" s="27"/>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 customHeight="1">
      <c r="A184" s="69"/>
      <c r="B184" s="27"/>
      <c r="C184" s="27"/>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2" customHeight="1">
      <c r="A185" s="69"/>
      <c r="B185" s="27"/>
      <c r="C185" s="27"/>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2" customHeight="1">
      <c r="A186" s="69"/>
      <c r="B186" s="27"/>
      <c r="C186" s="27"/>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 customHeight="1">
      <c r="A187" s="69"/>
      <c r="B187" s="27"/>
      <c r="C187" s="27"/>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2" customHeight="1">
      <c r="A188" s="69"/>
      <c r="B188" s="27"/>
      <c r="C188" s="27"/>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2" customHeight="1">
      <c r="A189" s="69"/>
      <c r="B189" s="27"/>
      <c r="C189" s="27"/>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2" customHeight="1">
      <c r="A190" s="69"/>
      <c r="B190" s="27"/>
      <c r="C190" s="27"/>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2" customHeight="1">
      <c r="A191" s="69"/>
      <c r="B191" s="27"/>
      <c r="C191" s="27"/>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2" customHeight="1">
      <c r="A192" s="69"/>
      <c r="B192" s="27"/>
      <c r="C192" s="27"/>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2" customHeight="1">
      <c r="A193" s="69"/>
      <c r="B193" s="27"/>
      <c r="C193" s="27"/>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2" customHeight="1">
      <c r="A194" s="69"/>
      <c r="B194" s="27"/>
      <c r="C194" s="27"/>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2" customHeight="1">
      <c r="A195" s="69"/>
      <c r="B195" s="27"/>
      <c r="C195" s="27"/>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2" customHeight="1">
      <c r="A196" s="69"/>
      <c r="B196" s="27"/>
      <c r="C196" s="27"/>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2" customHeight="1">
      <c r="A197" s="69"/>
      <c r="B197" s="27"/>
      <c r="C197" s="27"/>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2" customHeight="1">
      <c r="A198" s="69"/>
      <c r="B198" s="27"/>
      <c r="C198" s="27"/>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2" customHeight="1">
      <c r="A199" s="69"/>
      <c r="B199" s="27"/>
      <c r="C199" s="27"/>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2" customHeight="1">
      <c r="A200" s="69"/>
      <c r="B200" s="27"/>
      <c r="C200" s="27"/>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2" customHeight="1">
      <c r="A201" s="69"/>
      <c r="B201" s="27"/>
      <c r="C201" s="27"/>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2" customHeight="1">
      <c r="A202" s="69"/>
      <c r="B202" s="27"/>
      <c r="C202" s="27"/>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2" customHeight="1">
      <c r="A203" s="69"/>
      <c r="B203" s="27"/>
      <c r="C203" s="27"/>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2" customHeight="1">
      <c r="A204" s="69"/>
      <c r="B204" s="27"/>
      <c r="C204" s="27"/>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2" customHeight="1">
      <c r="A205" s="69"/>
      <c r="B205" s="27"/>
      <c r="C205" s="27"/>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 customHeight="1">
      <c r="A206" s="69"/>
      <c r="B206" s="27"/>
      <c r="C206" s="27"/>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2" customHeight="1">
      <c r="A207" s="69"/>
      <c r="B207" s="27"/>
      <c r="C207" s="27"/>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2" customHeight="1">
      <c r="A208" s="69"/>
      <c r="B208" s="27"/>
      <c r="C208" s="27"/>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2" customHeight="1">
      <c r="A209" s="69"/>
      <c r="B209" s="27"/>
      <c r="C209" s="27"/>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2" customHeight="1">
      <c r="A210" s="69"/>
      <c r="B210" s="27"/>
      <c r="C210" s="27"/>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2" customHeight="1">
      <c r="A211" s="69"/>
      <c r="B211" s="27"/>
      <c r="C211" s="27"/>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2" customHeight="1">
      <c r="A212" s="69"/>
      <c r="B212" s="27"/>
      <c r="C212" s="27"/>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2" customHeight="1">
      <c r="A213" s="69"/>
      <c r="B213" s="27"/>
      <c r="C213" s="27"/>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 customHeight="1">
      <c r="A214" s="69"/>
      <c r="B214" s="27"/>
      <c r="C214" s="27"/>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2" customHeight="1">
      <c r="A215" s="69"/>
      <c r="B215" s="27"/>
      <c r="C215" s="27"/>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2" customHeight="1">
      <c r="A216" s="69"/>
      <c r="B216" s="27"/>
      <c r="C216" s="27"/>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2" customHeight="1">
      <c r="A217" s="69"/>
      <c r="B217" s="27"/>
      <c r="C217" s="27"/>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2" customHeight="1">
      <c r="A218" s="69"/>
      <c r="B218" s="27"/>
      <c r="C218" s="27"/>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2" customHeight="1">
      <c r="A219" s="69"/>
      <c r="B219" s="27"/>
      <c r="C219" s="27"/>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2" customHeight="1">
      <c r="A220" s="69"/>
      <c r="B220" s="27"/>
      <c r="C220" s="27"/>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2" customHeight="1">
      <c r="A221" s="69"/>
      <c r="B221" s="27"/>
      <c r="C221" s="27"/>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2" customHeight="1">
      <c r="A222" s="69"/>
      <c r="B222" s="27"/>
      <c r="C222" s="27"/>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2" customHeight="1">
      <c r="A223" s="69"/>
      <c r="B223" s="27"/>
      <c r="C223" s="27"/>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2" customHeight="1">
      <c r="A224" s="69"/>
      <c r="B224" s="27"/>
      <c r="C224" s="27"/>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 customHeight="1">
      <c r="A225" s="69"/>
      <c r="B225" s="27"/>
      <c r="C225" s="27"/>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2" customHeight="1">
      <c r="A226" s="69"/>
      <c r="B226" s="27"/>
      <c r="C226" s="27"/>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2" customHeight="1">
      <c r="A227" s="69"/>
      <c r="B227" s="27"/>
      <c r="C227" s="27"/>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2" customHeight="1">
      <c r="A228" s="69"/>
      <c r="B228" s="27"/>
      <c r="C228" s="27"/>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2" customHeight="1">
      <c r="A229" s="69"/>
      <c r="B229" s="27"/>
      <c r="C229" s="27"/>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 customHeight="1">
      <c r="A230" s="69"/>
      <c r="B230" s="27"/>
      <c r="C230" s="27"/>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2" customHeight="1">
      <c r="A231" s="69"/>
      <c r="B231" s="27"/>
      <c r="C231" s="27"/>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2" customHeight="1">
      <c r="A232" s="69"/>
      <c r="B232" s="27"/>
      <c r="C232" s="27"/>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2" customHeight="1">
      <c r="A233" s="69"/>
      <c r="B233" s="27"/>
      <c r="C233" s="27"/>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2" customHeight="1">
      <c r="A234" s="69"/>
      <c r="B234" s="27"/>
      <c r="C234" s="27"/>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2" customHeight="1">
      <c r="A235" s="69"/>
      <c r="B235" s="27"/>
      <c r="C235" s="27"/>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2" customHeight="1">
      <c r="A236" s="69"/>
      <c r="B236" s="27"/>
      <c r="C236" s="27"/>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2" customHeight="1">
      <c r="A237" s="69"/>
      <c r="B237" s="27"/>
      <c r="C237" s="27"/>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 customHeight="1">
      <c r="A238" s="69"/>
      <c r="B238" s="27"/>
      <c r="C238" s="27"/>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2" customHeight="1">
      <c r="A239" s="69"/>
      <c r="B239" s="27"/>
      <c r="C239" s="27"/>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2" customHeight="1">
      <c r="A240" s="69"/>
      <c r="B240" s="27"/>
      <c r="C240" s="27"/>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2" customHeight="1">
      <c r="A241" s="69"/>
      <c r="B241" s="27"/>
      <c r="C241" s="27"/>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2" customHeight="1">
      <c r="A242" s="69"/>
      <c r="B242" s="27"/>
      <c r="C242" s="27"/>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 customHeight="1">
      <c r="A243" s="69"/>
      <c r="B243" s="27"/>
      <c r="C243" s="27"/>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2" customHeight="1">
      <c r="A244" s="69"/>
      <c r="B244" s="27"/>
      <c r="C244" s="27"/>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2" customHeight="1">
      <c r="A245" s="69"/>
      <c r="B245" s="27"/>
      <c r="C245" s="27"/>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2" customHeight="1">
      <c r="A246" s="69"/>
      <c r="B246" s="27"/>
      <c r="C246" s="27"/>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2" customHeight="1">
      <c r="A247" s="69"/>
      <c r="B247" s="27"/>
      <c r="C247" s="27"/>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 customHeight="1">
      <c r="A248" s="69"/>
      <c r="B248" s="27"/>
      <c r="C248" s="27"/>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2" customHeight="1">
      <c r="A249" s="69"/>
      <c r="B249" s="27"/>
      <c r="C249" s="27"/>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2" customHeight="1">
      <c r="A250" s="69"/>
      <c r="B250" s="27"/>
      <c r="C250" s="27"/>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2" customHeight="1">
      <c r="A251" s="69"/>
      <c r="B251" s="27"/>
      <c r="C251" s="27"/>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2" customHeight="1">
      <c r="A252" s="69"/>
      <c r="B252" s="27"/>
      <c r="C252" s="27"/>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2" customHeight="1">
      <c r="A253" s="69"/>
      <c r="B253" s="27"/>
      <c r="C253" s="27"/>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2" customHeight="1">
      <c r="A254" s="69"/>
      <c r="B254" s="27"/>
      <c r="C254" s="27"/>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2" customHeight="1">
      <c r="A255" s="69"/>
      <c r="B255" s="27"/>
      <c r="C255" s="27"/>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2" customHeight="1">
      <c r="A256" s="69"/>
      <c r="B256" s="27"/>
      <c r="C256" s="27"/>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2" customHeight="1">
      <c r="A257" s="69"/>
      <c r="B257" s="27"/>
      <c r="C257" s="27"/>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2" customHeight="1">
      <c r="A258" s="69"/>
      <c r="B258" s="27"/>
      <c r="C258" s="27"/>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2" customHeight="1">
      <c r="A259" s="69"/>
      <c r="B259" s="27"/>
      <c r="C259" s="27"/>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2" customHeight="1">
      <c r="A260" s="69"/>
      <c r="B260" s="27"/>
      <c r="C260" s="27"/>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2" customHeight="1">
      <c r="A261" s="69"/>
      <c r="B261" s="27"/>
      <c r="C261" s="27"/>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2" customHeight="1">
      <c r="A262" s="69"/>
      <c r="B262" s="27"/>
      <c r="C262" s="27"/>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2" customHeight="1">
      <c r="A263" s="69"/>
      <c r="B263" s="27"/>
      <c r="C263" s="27"/>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2" customHeight="1">
      <c r="A264" s="69"/>
      <c r="B264" s="27"/>
      <c r="C264" s="27"/>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2" customHeight="1">
      <c r="A265" s="69"/>
      <c r="B265" s="27"/>
      <c r="C265" s="27"/>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2" customHeight="1">
      <c r="A266" s="69"/>
      <c r="B266" s="27"/>
      <c r="C266" s="27"/>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2" customHeight="1">
      <c r="A267" s="69"/>
      <c r="B267" s="27"/>
      <c r="C267" s="27"/>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row r="1001" spans="1:26" ht="15.75" customHeight="1">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row>
    <row r="1002" spans="1:26" ht="15.75" customHeight="1">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row>
    <row r="1003" spans="1:26" ht="15.75" customHeight="1">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c r="Y1003" s="49"/>
      <c r="Z1003" s="49"/>
    </row>
    <row r="1004" spans="1:26" ht="15.75" customHeight="1">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c r="Y1004" s="49"/>
      <c r="Z1004" s="49"/>
    </row>
    <row r="1005" spans="1:26" ht="15.75" customHeight="1">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c r="Y1005" s="49"/>
      <c r="Z1005" s="49"/>
    </row>
    <row r="1006" spans="1:26" ht="15.75" customHeight="1">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c r="W1006" s="49"/>
      <c r="X1006" s="49"/>
      <c r="Y1006" s="49"/>
      <c r="Z1006" s="49"/>
    </row>
    <row r="1007" spans="1:26" ht="15.75" customHeight="1">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c r="W1007" s="49"/>
      <c r="X1007" s="49"/>
      <c r="Y1007" s="49"/>
      <c r="Z1007" s="49"/>
    </row>
    <row r="1008" spans="1:26" ht="15.75" customHeight="1">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c r="W1008" s="49"/>
      <c r="X1008" s="49"/>
      <c r="Y1008" s="49"/>
      <c r="Z1008" s="49"/>
    </row>
    <row r="1009" spans="1:26" ht="15.75" customHeight="1">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c r="W1009" s="49"/>
      <c r="X1009" s="49"/>
      <c r="Y1009" s="49"/>
      <c r="Z1009" s="49"/>
    </row>
    <row r="1010" spans="1:26" ht="15.75" customHeight="1">
      <c r="A1010" s="49"/>
      <c r="B1010" s="49"/>
      <c r="C1010" s="49"/>
      <c r="D1010" s="49"/>
      <c r="E1010" s="49"/>
      <c r="F1010" s="49"/>
      <c r="G1010" s="49"/>
      <c r="H1010" s="49"/>
      <c r="I1010" s="49"/>
      <c r="J1010" s="49"/>
      <c r="K1010" s="49"/>
      <c r="L1010" s="49"/>
      <c r="M1010" s="49"/>
      <c r="N1010" s="49"/>
      <c r="O1010" s="49"/>
      <c r="P1010" s="49"/>
      <c r="Q1010" s="49"/>
      <c r="R1010" s="49"/>
      <c r="S1010" s="49"/>
      <c r="T1010" s="49"/>
      <c r="U1010" s="49"/>
      <c r="V1010" s="49"/>
      <c r="W1010" s="49"/>
      <c r="X1010" s="49"/>
      <c r="Y1010" s="49"/>
      <c r="Z1010" s="49"/>
    </row>
    <row r="1011" spans="1:26" ht="15.75" customHeight="1">
      <c r="A1011" s="49"/>
      <c r="B1011" s="49"/>
      <c r="C1011" s="49"/>
      <c r="D1011" s="49"/>
      <c r="E1011" s="49"/>
      <c r="F1011" s="49"/>
      <c r="G1011" s="49"/>
      <c r="H1011" s="49"/>
      <c r="I1011" s="49"/>
      <c r="J1011" s="49"/>
      <c r="K1011" s="49"/>
      <c r="L1011" s="49"/>
      <c r="M1011" s="49"/>
      <c r="N1011" s="49"/>
      <c r="O1011" s="49"/>
      <c r="P1011" s="49"/>
      <c r="Q1011" s="49"/>
      <c r="R1011" s="49"/>
      <c r="S1011" s="49"/>
      <c r="T1011" s="49"/>
      <c r="U1011" s="49"/>
      <c r="V1011" s="49"/>
      <c r="W1011" s="49"/>
      <c r="X1011" s="49"/>
      <c r="Y1011" s="49"/>
      <c r="Z1011" s="49"/>
    </row>
    <row r="1012" spans="1:26" ht="15.75" customHeight="1">
      <c r="A1012" s="49"/>
      <c r="B1012" s="49"/>
      <c r="C1012" s="49"/>
      <c r="D1012" s="49"/>
      <c r="E1012" s="49"/>
      <c r="F1012" s="49"/>
      <c r="G1012" s="49"/>
      <c r="H1012" s="49"/>
      <c r="I1012" s="49"/>
      <c r="J1012" s="49"/>
      <c r="K1012" s="49"/>
      <c r="L1012" s="49"/>
      <c r="M1012" s="49"/>
      <c r="N1012" s="49"/>
      <c r="O1012" s="49"/>
      <c r="P1012" s="49"/>
      <c r="Q1012" s="49"/>
      <c r="R1012" s="49"/>
      <c r="S1012" s="49"/>
      <c r="T1012" s="49"/>
      <c r="U1012" s="49"/>
      <c r="V1012" s="49"/>
      <c r="W1012" s="49"/>
      <c r="X1012" s="49"/>
      <c r="Y1012" s="49"/>
      <c r="Z1012" s="49"/>
    </row>
    <row r="1013" spans="1:26" ht="15.75" customHeight="1">
      <c r="A1013" s="49"/>
      <c r="B1013" s="49"/>
      <c r="C1013" s="49"/>
      <c r="D1013" s="49"/>
      <c r="E1013" s="49"/>
      <c r="F1013" s="49"/>
      <c r="G1013" s="49"/>
      <c r="H1013" s="49"/>
      <c r="I1013" s="49"/>
      <c r="J1013" s="49"/>
      <c r="K1013" s="49"/>
      <c r="L1013" s="49"/>
      <c r="M1013" s="49"/>
      <c r="N1013" s="49"/>
      <c r="O1013" s="49"/>
      <c r="P1013" s="49"/>
      <c r="Q1013" s="49"/>
      <c r="R1013" s="49"/>
      <c r="S1013" s="49"/>
      <c r="T1013" s="49"/>
      <c r="U1013" s="49"/>
      <c r="V1013" s="49"/>
      <c r="W1013" s="49"/>
      <c r="X1013" s="49"/>
      <c r="Y1013" s="49"/>
      <c r="Z1013" s="49"/>
    </row>
    <row r="1014" spans="1:26" ht="15.75" customHeight="1">
      <c r="A1014" s="49"/>
      <c r="B1014" s="49"/>
      <c r="C1014" s="49"/>
      <c r="D1014" s="49"/>
      <c r="E1014" s="49"/>
      <c r="F1014" s="49"/>
      <c r="G1014" s="49"/>
      <c r="H1014" s="49"/>
      <c r="I1014" s="49"/>
      <c r="J1014" s="49"/>
      <c r="K1014" s="49"/>
      <c r="L1014" s="49"/>
      <c r="M1014" s="49"/>
      <c r="N1014" s="49"/>
      <c r="O1014" s="49"/>
      <c r="P1014" s="49"/>
      <c r="Q1014" s="49"/>
      <c r="R1014" s="49"/>
      <c r="S1014" s="49"/>
      <c r="T1014" s="49"/>
      <c r="U1014" s="49"/>
      <c r="V1014" s="49"/>
      <c r="W1014" s="49"/>
      <c r="X1014" s="49"/>
      <c r="Y1014" s="49"/>
      <c r="Z1014" s="49"/>
    </row>
    <row r="1015" spans="1:26" ht="15.75" customHeight="1">
      <c r="A1015" s="49"/>
      <c r="B1015" s="49"/>
      <c r="C1015" s="49"/>
      <c r="D1015" s="49"/>
      <c r="E1015" s="49"/>
      <c r="F1015" s="49"/>
      <c r="G1015" s="49"/>
      <c r="H1015" s="49"/>
      <c r="I1015" s="49"/>
      <c r="J1015" s="49"/>
      <c r="K1015" s="49"/>
      <c r="L1015" s="49"/>
      <c r="M1015" s="49"/>
      <c r="N1015" s="49"/>
      <c r="O1015" s="49"/>
      <c r="P1015" s="49"/>
      <c r="Q1015" s="49"/>
      <c r="R1015" s="49"/>
      <c r="S1015" s="49"/>
      <c r="T1015" s="49"/>
      <c r="U1015" s="49"/>
      <c r="V1015" s="49"/>
      <c r="W1015" s="49"/>
      <c r="X1015" s="49"/>
      <c r="Y1015" s="49"/>
      <c r="Z1015" s="49"/>
    </row>
  </sheetData>
  <mergeCells count="76">
    <mergeCell ref="D34:E34"/>
    <mergeCell ref="D36:E36"/>
    <mergeCell ref="D37:E37"/>
    <mergeCell ref="A35:E35"/>
    <mergeCell ref="G31:K31"/>
    <mergeCell ref="G32:K32"/>
    <mergeCell ref="G33:K33"/>
    <mergeCell ref="D32:E32"/>
    <mergeCell ref="D33:E33"/>
    <mergeCell ref="D31:E31"/>
    <mergeCell ref="C24:E24"/>
    <mergeCell ref="C25:E25"/>
    <mergeCell ref="C26:E26"/>
    <mergeCell ref="A27:E27"/>
    <mergeCell ref="A28:E28"/>
    <mergeCell ref="D20:E20"/>
    <mergeCell ref="A22:E22"/>
    <mergeCell ref="C23:E23"/>
    <mergeCell ref="D19:E19"/>
    <mergeCell ref="G30:K30"/>
    <mergeCell ref="G28:K28"/>
    <mergeCell ref="G29:K29"/>
    <mergeCell ref="D29:E29"/>
    <mergeCell ref="D30:E30"/>
    <mergeCell ref="D8:E8"/>
    <mergeCell ref="D15:E15"/>
    <mergeCell ref="D16:E16"/>
    <mergeCell ref="D17:E17"/>
    <mergeCell ref="D18:E18"/>
    <mergeCell ref="D38:E38"/>
    <mergeCell ref="D42:E42"/>
    <mergeCell ref="A1:E1"/>
    <mergeCell ref="G1:H1"/>
    <mergeCell ref="A2:E2"/>
    <mergeCell ref="A3:E3"/>
    <mergeCell ref="A4:E4"/>
    <mergeCell ref="A5:E5"/>
    <mergeCell ref="D6:E6"/>
    <mergeCell ref="D7:E7"/>
    <mergeCell ref="D9:E9"/>
    <mergeCell ref="D10:E10"/>
    <mergeCell ref="A12:E12"/>
    <mergeCell ref="A13:B13"/>
    <mergeCell ref="D13:E13"/>
    <mergeCell ref="D14:E14"/>
    <mergeCell ref="A41:E41"/>
    <mergeCell ref="A42:B42"/>
    <mergeCell ref="D43:E43"/>
    <mergeCell ref="A46:E46"/>
    <mergeCell ref="A47:E47"/>
    <mergeCell ref="E67:G67"/>
    <mergeCell ref="E68:G68"/>
    <mergeCell ref="E69:G69"/>
    <mergeCell ref="D44:E44"/>
    <mergeCell ref="D45:E45"/>
    <mergeCell ref="B69:D69"/>
    <mergeCell ref="B62:D62"/>
    <mergeCell ref="B63:D63"/>
    <mergeCell ref="B64:D64"/>
    <mergeCell ref="B65:D65"/>
    <mergeCell ref="B67:D67"/>
    <mergeCell ref="B58:D58"/>
    <mergeCell ref="B59:D59"/>
    <mergeCell ref="B60:D60"/>
    <mergeCell ref="B61:D61"/>
    <mergeCell ref="B68:D68"/>
    <mergeCell ref="A53:E53"/>
    <mergeCell ref="A54:E54"/>
    <mergeCell ref="A55:E55"/>
    <mergeCell ref="A56:E56"/>
    <mergeCell ref="A57:E57"/>
    <mergeCell ref="A48:E48"/>
    <mergeCell ref="A49:E49"/>
    <mergeCell ref="A50:E50"/>
    <mergeCell ref="A51:E51"/>
    <mergeCell ref="A52:E52"/>
  </mergeCells>
  <printOptions/>
  <pageMargins left="0.7" right="0.7" top="0.75" bottom="0.75" header="0" footer="0"/>
  <pageSetup fitToHeight="1" fitToWidth="1"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F6000"/>
    <pageSetUpPr fitToPage="1"/>
  </sheetPr>
  <dimension ref="A1:Z1000"/>
  <sheetViews>
    <sheetView workbookViewId="0" topLeftCell="A1">
      <selection activeCell="A1" sqref="A1:F1"/>
    </sheetView>
  </sheetViews>
  <sheetFormatPr defaultColWidth="11.125" defaultRowHeight="15" customHeight="1"/>
  <cols>
    <col min="1" max="1" width="28.375" style="0" customWidth="1"/>
    <col min="2" max="2" width="17.00390625" style="0" customWidth="1"/>
    <col min="3" max="3" width="19.50390625" style="0" customWidth="1"/>
    <col min="4" max="4" width="28.125" style="0" customWidth="1"/>
    <col min="5" max="5" width="16.50390625" style="0" customWidth="1"/>
    <col min="6" max="6" width="119.375" style="0" customWidth="1"/>
    <col min="7" max="8" width="10.875" style="0" customWidth="1"/>
    <col min="9" max="9" width="19.00390625" style="0" customWidth="1"/>
    <col min="10" max="26" width="10.875" style="0" customWidth="1"/>
  </cols>
  <sheetData>
    <row r="1" spans="1:26" ht="42" customHeight="1">
      <c r="A1" s="275" t="s">
        <v>82</v>
      </c>
      <c r="B1" s="245"/>
      <c r="C1" s="245"/>
      <c r="D1" s="245"/>
      <c r="E1" s="245"/>
      <c r="F1" s="246"/>
      <c r="G1" s="73"/>
      <c r="H1" s="276" t="s">
        <v>22</v>
      </c>
      <c r="I1" s="227"/>
      <c r="J1" s="73"/>
      <c r="K1" s="73"/>
      <c r="L1" s="73"/>
      <c r="M1" s="73"/>
      <c r="N1" s="73"/>
      <c r="O1" s="73"/>
      <c r="P1" s="73"/>
      <c r="Q1" s="73"/>
      <c r="R1" s="73"/>
      <c r="S1" s="73"/>
      <c r="T1" s="73"/>
      <c r="U1" s="73"/>
      <c r="V1" s="73"/>
      <c r="W1" s="73"/>
      <c r="X1" s="73"/>
      <c r="Y1" s="73"/>
      <c r="Z1" s="73"/>
    </row>
    <row r="2" spans="1:26" ht="33" customHeight="1">
      <c r="A2" s="277" t="s">
        <v>83</v>
      </c>
      <c r="B2" s="278"/>
      <c r="C2" s="278"/>
      <c r="D2" s="278"/>
      <c r="E2" s="278"/>
      <c r="F2" s="279"/>
      <c r="G2" s="73"/>
      <c r="H2" s="74"/>
      <c r="I2" s="75" t="s">
        <v>24</v>
      </c>
      <c r="J2" s="73"/>
      <c r="K2" s="73"/>
      <c r="L2" s="73"/>
      <c r="M2" s="73"/>
      <c r="N2" s="73"/>
      <c r="O2" s="73"/>
      <c r="P2" s="73"/>
      <c r="Q2" s="73"/>
      <c r="R2" s="73"/>
      <c r="S2" s="73"/>
      <c r="T2" s="73"/>
      <c r="U2" s="73"/>
      <c r="V2" s="73"/>
      <c r="W2" s="73"/>
      <c r="X2" s="73"/>
      <c r="Y2" s="73"/>
      <c r="Z2" s="73"/>
    </row>
    <row r="3" spans="1:26" ht="34.5" customHeight="1">
      <c r="A3" s="280" t="s">
        <v>25</v>
      </c>
      <c r="B3" s="281"/>
      <c r="C3" s="281"/>
      <c r="D3" s="281"/>
      <c r="E3" s="281"/>
      <c r="F3" s="282"/>
      <c r="G3" s="73"/>
      <c r="H3" s="76"/>
      <c r="I3" s="77" t="s">
        <v>26</v>
      </c>
      <c r="J3" s="73"/>
      <c r="K3" s="73"/>
      <c r="L3" s="73"/>
      <c r="M3" s="73"/>
      <c r="N3" s="73"/>
      <c r="O3" s="73"/>
      <c r="P3" s="73"/>
      <c r="Q3" s="73"/>
      <c r="R3" s="73"/>
      <c r="S3" s="73"/>
      <c r="T3" s="73"/>
      <c r="U3" s="73"/>
      <c r="V3" s="73"/>
      <c r="W3" s="73"/>
      <c r="X3" s="73"/>
      <c r="Y3" s="73"/>
      <c r="Z3" s="73"/>
    </row>
    <row r="4" spans="1:26" ht="15.75" customHeight="1">
      <c r="A4" s="283"/>
      <c r="B4" s="213"/>
      <c r="C4" s="213"/>
      <c r="D4" s="213"/>
      <c r="E4" s="213"/>
      <c r="F4" s="238"/>
      <c r="G4" s="73"/>
      <c r="H4" s="73"/>
      <c r="I4" s="73"/>
      <c r="J4" s="73"/>
      <c r="K4" s="73"/>
      <c r="L4" s="73"/>
      <c r="M4" s="73"/>
      <c r="N4" s="73"/>
      <c r="O4" s="73"/>
      <c r="P4" s="73"/>
      <c r="Q4" s="73"/>
      <c r="R4" s="73"/>
      <c r="S4" s="73"/>
      <c r="T4" s="73"/>
      <c r="U4" s="73"/>
      <c r="V4" s="73"/>
      <c r="W4" s="73"/>
      <c r="X4" s="73"/>
      <c r="Y4" s="73"/>
      <c r="Z4" s="73"/>
    </row>
    <row r="5" spans="1:26" ht="57.75" customHeight="1">
      <c r="A5" s="78" t="s">
        <v>84</v>
      </c>
      <c r="B5" s="79" t="s">
        <v>85</v>
      </c>
      <c r="C5" s="79" t="s">
        <v>86</v>
      </c>
      <c r="D5" s="80" t="s">
        <v>87</v>
      </c>
      <c r="E5" s="79" t="s">
        <v>88</v>
      </c>
      <c r="F5" s="81" t="s">
        <v>89</v>
      </c>
      <c r="G5" s="73"/>
      <c r="H5" s="73"/>
      <c r="I5" s="73"/>
      <c r="J5" s="73"/>
      <c r="K5" s="73"/>
      <c r="L5" s="73"/>
      <c r="M5" s="73"/>
      <c r="N5" s="73"/>
      <c r="O5" s="73"/>
      <c r="P5" s="73"/>
      <c r="Q5" s="73"/>
      <c r="R5" s="73"/>
      <c r="S5" s="73"/>
      <c r="T5" s="73"/>
      <c r="U5" s="73"/>
      <c r="V5" s="73"/>
      <c r="W5" s="73"/>
      <c r="X5" s="73"/>
      <c r="Y5" s="73"/>
      <c r="Z5" s="73"/>
    </row>
    <row r="6" spans="1:26" ht="24" customHeight="1">
      <c r="A6" s="82"/>
      <c r="B6" s="83"/>
      <c r="C6" s="83"/>
      <c r="D6" s="84"/>
      <c r="E6" s="85">
        <f aca="true" t="shared" si="0" ref="E6:E14">SUM(B6:D6)</f>
        <v>0</v>
      </c>
      <c r="F6" s="86"/>
      <c r="G6" s="73"/>
      <c r="H6" s="73"/>
      <c r="I6" s="73"/>
      <c r="J6" s="73"/>
      <c r="K6" s="73"/>
      <c r="L6" s="73"/>
      <c r="M6" s="73"/>
      <c r="N6" s="73"/>
      <c r="O6" s="73"/>
      <c r="P6" s="73"/>
      <c r="Q6" s="73"/>
      <c r="R6" s="73"/>
      <c r="S6" s="73"/>
      <c r="T6" s="73"/>
      <c r="U6" s="73"/>
      <c r="V6" s="73"/>
      <c r="W6" s="73"/>
      <c r="X6" s="73"/>
      <c r="Y6" s="73"/>
      <c r="Z6" s="73"/>
    </row>
    <row r="7" spans="1:26" ht="24" customHeight="1">
      <c r="A7" s="82"/>
      <c r="B7" s="83"/>
      <c r="C7" s="83"/>
      <c r="D7" s="84"/>
      <c r="E7" s="85">
        <f t="shared" si="0"/>
        <v>0</v>
      </c>
      <c r="F7" s="86"/>
      <c r="G7" s="73"/>
      <c r="H7" s="73"/>
      <c r="I7" s="73"/>
      <c r="J7" s="73"/>
      <c r="K7" s="73"/>
      <c r="L7" s="73"/>
      <c r="M7" s="73"/>
      <c r="N7" s="73"/>
      <c r="O7" s="73"/>
      <c r="P7" s="73"/>
      <c r="Q7" s="73"/>
      <c r="R7" s="73"/>
      <c r="S7" s="73"/>
      <c r="T7" s="73"/>
      <c r="U7" s="73"/>
      <c r="V7" s="73"/>
      <c r="W7" s="73"/>
      <c r="X7" s="73"/>
      <c r="Y7" s="73"/>
      <c r="Z7" s="73"/>
    </row>
    <row r="8" spans="1:26" ht="24" customHeight="1">
      <c r="A8" s="82"/>
      <c r="B8" s="84"/>
      <c r="C8" s="87"/>
      <c r="D8" s="84"/>
      <c r="E8" s="85">
        <f t="shared" si="0"/>
        <v>0</v>
      </c>
      <c r="F8" s="86"/>
      <c r="G8" s="73"/>
      <c r="H8" s="73"/>
      <c r="I8" s="73"/>
      <c r="J8" s="73"/>
      <c r="K8" s="73"/>
      <c r="L8" s="73"/>
      <c r="M8" s="73"/>
      <c r="N8" s="73"/>
      <c r="O8" s="73"/>
      <c r="P8" s="73"/>
      <c r="Q8" s="73"/>
      <c r="R8" s="73"/>
      <c r="S8" s="73"/>
      <c r="T8" s="73"/>
      <c r="U8" s="73"/>
      <c r="V8" s="73"/>
      <c r="W8" s="73"/>
      <c r="X8" s="73"/>
      <c r="Y8" s="73"/>
      <c r="Z8" s="73"/>
    </row>
    <row r="9" spans="1:26" ht="24" customHeight="1">
      <c r="A9" s="84"/>
      <c r="B9" s="84"/>
      <c r="C9" s="84"/>
      <c r="D9" s="84"/>
      <c r="E9" s="85">
        <f t="shared" si="0"/>
        <v>0</v>
      </c>
      <c r="F9" s="86"/>
      <c r="G9" s="73"/>
      <c r="H9" s="73"/>
      <c r="I9" s="73"/>
      <c r="J9" s="73"/>
      <c r="K9" s="73"/>
      <c r="L9" s="73"/>
      <c r="M9" s="73"/>
      <c r="N9" s="73"/>
      <c r="O9" s="73"/>
      <c r="P9" s="73"/>
      <c r="Q9" s="73"/>
      <c r="R9" s="73"/>
      <c r="S9" s="73"/>
      <c r="T9" s="73"/>
      <c r="U9" s="73"/>
      <c r="V9" s="73"/>
      <c r="W9" s="73"/>
      <c r="X9" s="73"/>
      <c r="Y9" s="73"/>
      <c r="Z9" s="73"/>
    </row>
    <row r="10" spans="1:26" ht="24" customHeight="1">
      <c r="A10" s="84"/>
      <c r="B10" s="84"/>
      <c r="C10" s="84"/>
      <c r="D10" s="84"/>
      <c r="E10" s="85">
        <f t="shared" si="0"/>
        <v>0</v>
      </c>
      <c r="F10" s="86"/>
      <c r="G10" s="73"/>
      <c r="H10" s="73"/>
      <c r="I10" s="73"/>
      <c r="J10" s="73"/>
      <c r="K10" s="73"/>
      <c r="L10" s="73"/>
      <c r="M10" s="73"/>
      <c r="N10" s="73"/>
      <c r="O10" s="73"/>
      <c r="P10" s="73"/>
      <c r="Q10" s="73"/>
      <c r="R10" s="73"/>
      <c r="S10" s="73"/>
      <c r="T10" s="73"/>
      <c r="U10" s="73"/>
      <c r="V10" s="73"/>
      <c r="W10" s="73"/>
      <c r="X10" s="73"/>
      <c r="Y10" s="73"/>
      <c r="Z10" s="73"/>
    </row>
    <row r="11" spans="1:26" ht="24" customHeight="1">
      <c r="A11" s="84"/>
      <c r="B11" s="84"/>
      <c r="C11" s="84"/>
      <c r="D11" s="84"/>
      <c r="E11" s="85">
        <f t="shared" si="0"/>
        <v>0</v>
      </c>
      <c r="F11" s="86"/>
      <c r="G11" s="73"/>
      <c r="H11" s="73"/>
      <c r="I11" s="73"/>
      <c r="J11" s="73"/>
      <c r="K11" s="73"/>
      <c r="L11" s="73"/>
      <c r="M11" s="73"/>
      <c r="N11" s="73"/>
      <c r="O11" s="73"/>
      <c r="P11" s="73"/>
      <c r="Q11" s="73"/>
      <c r="R11" s="73"/>
      <c r="S11" s="73"/>
      <c r="T11" s="73"/>
      <c r="U11" s="73"/>
      <c r="V11" s="73"/>
      <c r="W11" s="73"/>
      <c r="X11" s="73"/>
      <c r="Y11" s="73"/>
      <c r="Z11" s="73"/>
    </row>
    <row r="12" spans="1:26" ht="24" customHeight="1">
      <c r="A12" s="84"/>
      <c r="B12" s="84"/>
      <c r="C12" s="84"/>
      <c r="D12" s="84"/>
      <c r="E12" s="85">
        <f t="shared" si="0"/>
        <v>0</v>
      </c>
      <c r="F12" s="86"/>
      <c r="G12" s="73"/>
      <c r="H12" s="73"/>
      <c r="I12" s="73"/>
      <c r="J12" s="73"/>
      <c r="K12" s="73"/>
      <c r="L12" s="73"/>
      <c r="M12" s="73"/>
      <c r="N12" s="73"/>
      <c r="O12" s="73"/>
      <c r="P12" s="73"/>
      <c r="Q12" s="73"/>
      <c r="R12" s="73"/>
      <c r="S12" s="73"/>
      <c r="T12" s="73"/>
      <c r="U12" s="73"/>
      <c r="V12" s="73"/>
      <c r="W12" s="73"/>
      <c r="X12" s="73"/>
      <c r="Y12" s="73"/>
      <c r="Z12" s="73"/>
    </row>
    <row r="13" spans="1:26" ht="24" customHeight="1">
      <c r="A13" s="84"/>
      <c r="B13" s="84"/>
      <c r="C13" s="84"/>
      <c r="D13" s="84"/>
      <c r="E13" s="85">
        <f t="shared" si="0"/>
        <v>0</v>
      </c>
      <c r="F13" s="86"/>
      <c r="G13" s="73"/>
      <c r="H13" s="73"/>
      <c r="I13" s="73"/>
      <c r="J13" s="73"/>
      <c r="K13" s="73"/>
      <c r="L13" s="73"/>
      <c r="M13" s="73"/>
      <c r="N13" s="73"/>
      <c r="O13" s="73"/>
      <c r="P13" s="73"/>
      <c r="Q13" s="73"/>
      <c r="R13" s="73"/>
      <c r="S13" s="73"/>
      <c r="T13" s="73"/>
      <c r="U13" s="73"/>
      <c r="V13" s="73"/>
      <c r="W13" s="73"/>
      <c r="X13" s="73"/>
      <c r="Y13" s="73"/>
      <c r="Z13" s="73"/>
    </row>
    <row r="14" spans="1:26" ht="24" customHeight="1">
      <c r="A14" s="84"/>
      <c r="B14" s="84"/>
      <c r="C14" s="84"/>
      <c r="D14" s="84"/>
      <c r="E14" s="85">
        <f t="shared" si="0"/>
        <v>0</v>
      </c>
      <c r="F14" s="86"/>
      <c r="G14" s="73"/>
      <c r="H14" s="73"/>
      <c r="I14" s="73"/>
      <c r="J14" s="73"/>
      <c r="K14" s="73"/>
      <c r="L14" s="73"/>
      <c r="M14" s="73"/>
      <c r="N14" s="73"/>
      <c r="O14" s="73"/>
      <c r="P14" s="73"/>
      <c r="Q14" s="73"/>
      <c r="R14" s="73"/>
      <c r="S14" s="73"/>
      <c r="T14" s="73"/>
      <c r="U14" s="73"/>
      <c r="V14" s="73"/>
      <c r="W14" s="73"/>
      <c r="X14" s="73"/>
      <c r="Y14" s="73"/>
      <c r="Z14" s="73"/>
    </row>
    <row r="15" spans="1:26" ht="24" customHeight="1">
      <c r="A15" s="88" t="s">
        <v>90</v>
      </c>
      <c r="B15" s="89">
        <f aca="true" t="shared" si="1" ref="B15:E15">SUM(B6:B14)</f>
        <v>0</v>
      </c>
      <c r="C15" s="89">
        <f t="shared" si="1"/>
        <v>0</v>
      </c>
      <c r="D15" s="89">
        <f t="shared" si="1"/>
        <v>0</v>
      </c>
      <c r="E15" s="90">
        <f t="shared" si="1"/>
        <v>0</v>
      </c>
      <c r="F15" s="86"/>
      <c r="G15" s="73"/>
      <c r="H15" s="73"/>
      <c r="I15" s="73"/>
      <c r="J15" s="73"/>
      <c r="K15" s="73"/>
      <c r="L15" s="73"/>
      <c r="M15" s="73"/>
      <c r="N15" s="73"/>
      <c r="O15" s="73"/>
      <c r="P15" s="73"/>
      <c r="Q15" s="73"/>
      <c r="R15" s="73"/>
      <c r="S15" s="73"/>
      <c r="T15" s="73"/>
      <c r="U15" s="73"/>
      <c r="V15" s="73"/>
      <c r="W15" s="73"/>
      <c r="X15" s="73"/>
      <c r="Y15" s="73"/>
      <c r="Z15" s="73"/>
    </row>
    <row r="16" spans="1:26" ht="15.75" customHeight="1">
      <c r="A16" s="91"/>
      <c r="B16" s="91"/>
      <c r="C16" s="91"/>
      <c r="D16" s="91"/>
      <c r="E16" s="91"/>
      <c r="F16" s="91"/>
      <c r="G16" s="73"/>
      <c r="H16" s="73"/>
      <c r="I16" s="73"/>
      <c r="J16" s="73"/>
      <c r="K16" s="73"/>
      <c r="L16" s="73"/>
      <c r="M16" s="73"/>
      <c r="N16" s="73"/>
      <c r="O16" s="73"/>
      <c r="P16" s="73"/>
      <c r="Q16" s="73"/>
      <c r="R16" s="73"/>
      <c r="S16" s="73"/>
      <c r="T16" s="73"/>
      <c r="U16" s="73"/>
      <c r="V16" s="73"/>
      <c r="W16" s="73"/>
      <c r="X16" s="73"/>
      <c r="Y16" s="73"/>
      <c r="Z16" s="73"/>
    </row>
    <row r="17" spans="1:26" ht="36" customHeight="1">
      <c r="A17" s="292" t="s">
        <v>91</v>
      </c>
      <c r="B17" s="245"/>
      <c r="C17" s="245"/>
      <c r="D17" s="245"/>
      <c r="E17" s="246"/>
      <c r="F17" s="91"/>
      <c r="G17" s="73"/>
      <c r="H17" s="73"/>
      <c r="I17" s="73"/>
      <c r="J17" s="73"/>
      <c r="K17" s="73"/>
      <c r="L17" s="73"/>
      <c r="M17" s="73"/>
      <c r="N17" s="73"/>
      <c r="O17" s="73"/>
      <c r="P17" s="73"/>
      <c r="Q17" s="73"/>
      <c r="R17" s="73"/>
      <c r="S17" s="73"/>
      <c r="T17" s="73"/>
      <c r="U17" s="73"/>
      <c r="V17" s="73"/>
      <c r="W17" s="73"/>
      <c r="X17" s="73"/>
      <c r="Y17" s="73"/>
      <c r="Z17" s="73"/>
    </row>
    <row r="18" spans="1:26" ht="33.75" customHeight="1">
      <c r="A18" s="287" t="s">
        <v>92</v>
      </c>
      <c r="B18" s="204"/>
      <c r="C18" s="227"/>
      <c r="D18" s="293">
        <f>B15</f>
        <v>0</v>
      </c>
      <c r="E18" s="205"/>
      <c r="F18" s="91"/>
      <c r="G18" s="73"/>
      <c r="H18" s="73"/>
      <c r="I18" s="73"/>
      <c r="J18" s="73"/>
      <c r="K18" s="73"/>
      <c r="L18" s="73"/>
      <c r="M18" s="73"/>
      <c r="N18" s="73"/>
      <c r="O18" s="73"/>
      <c r="P18" s="73"/>
      <c r="Q18" s="73"/>
      <c r="R18" s="73"/>
      <c r="S18" s="73"/>
      <c r="T18" s="73"/>
      <c r="U18" s="73"/>
      <c r="V18" s="73"/>
      <c r="W18" s="73"/>
      <c r="X18" s="73"/>
      <c r="Y18" s="73"/>
      <c r="Z18" s="73"/>
    </row>
    <row r="19" spans="1:26" ht="36.75" customHeight="1">
      <c r="A19" s="287" t="s">
        <v>93</v>
      </c>
      <c r="B19" s="204"/>
      <c r="C19" s="227"/>
      <c r="D19" s="288">
        <v>0</v>
      </c>
      <c r="E19" s="205"/>
      <c r="F19" s="289" t="s">
        <v>94</v>
      </c>
      <c r="G19" s="268"/>
      <c r="H19" s="268"/>
      <c r="I19" s="268"/>
      <c r="J19" s="268"/>
      <c r="K19" s="290"/>
      <c r="L19" s="73"/>
      <c r="M19" s="73"/>
      <c r="N19" s="73"/>
      <c r="O19" s="73"/>
      <c r="P19" s="73"/>
      <c r="Q19" s="73"/>
      <c r="R19" s="73"/>
      <c r="S19" s="73"/>
      <c r="T19" s="73"/>
      <c r="U19" s="73"/>
      <c r="V19" s="73"/>
      <c r="W19" s="73"/>
      <c r="X19" s="73"/>
      <c r="Y19" s="73"/>
      <c r="Z19" s="73"/>
    </row>
    <row r="20" spans="1:26" ht="33" customHeight="1">
      <c r="A20" s="287" t="s">
        <v>95</v>
      </c>
      <c r="B20" s="204"/>
      <c r="C20" s="227"/>
      <c r="D20" s="288">
        <v>0</v>
      </c>
      <c r="E20" s="205"/>
      <c r="F20" s="201"/>
      <c r="G20" s="201"/>
      <c r="H20" s="201"/>
      <c r="I20" s="201"/>
      <c r="J20" s="201"/>
      <c r="K20" s="231"/>
      <c r="L20" s="73"/>
      <c r="M20" s="73"/>
      <c r="N20" s="73"/>
      <c r="O20" s="73"/>
      <c r="P20" s="73"/>
      <c r="Q20" s="73"/>
      <c r="R20" s="73"/>
      <c r="S20" s="73"/>
      <c r="T20" s="73"/>
      <c r="U20" s="73"/>
      <c r="V20" s="73"/>
      <c r="W20" s="73"/>
      <c r="X20" s="73"/>
      <c r="Y20" s="73"/>
      <c r="Z20" s="73"/>
    </row>
    <row r="21" spans="1:26" ht="42.75" customHeight="1">
      <c r="A21" s="287" t="s">
        <v>96</v>
      </c>
      <c r="B21" s="204"/>
      <c r="C21" s="227"/>
      <c r="D21" s="291" t="e">
        <f>((D20-D18)/D18)</f>
        <v>#DIV/0!</v>
      </c>
      <c r="E21" s="205"/>
      <c r="F21" s="91"/>
      <c r="G21" s="73"/>
      <c r="H21" s="73"/>
      <c r="I21" s="73"/>
      <c r="J21" s="73"/>
      <c r="K21" s="73"/>
      <c r="L21" s="73"/>
      <c r="M21" s="73"/>
      <c r="N21" s="73"/>
      <c r="O21" s="73"/>
      <c r="P21" s="73"/>
      <c r="Q21" s="73"/>
      <c r="R21" s="73"/>
      <c r="S21" s="73"/>
      <c r="T21" s="73"/>
      <c r="U21" s="73"/>
      <c r="V21" s="73"/>
      <c r="W21" s="73"/>
      <c r="X21" s="73"/>
      <c r="Y21" s="73"/>
      <c r="Z21" s="73"/>
    </row>
    <row r="22" spans="1:26" ht="45" customHeight="1">
      <c r="A22" s="284" t="s">
        <v>97</v>
      </c>
      <c r="B22" s="249"/>
      <c r="C22" s="285"/>
      <c r="D22" s="286" t="e">
        <f>((D20-E15)/E15)</f>
        <v>#DIV/0!</v>
      </c>
      <c r="E22" s="250"/>
      <c r="F22" s="91"/>
      <c r="G22" s="73"/>
      <c r="H22" s="73"/>
      <c r="I22" s="73"/>
      <c r="J22" s="73"/>
      <c r="K22" s="73"/>
      <c r="L22" s="73"/>
      <c r="M22" s="73"/>
      <c r="N22" s="73"/>
      <c r="O22" s="73"/>
      <c r="P22" s="73"/>
      <c r="Q22" s="73"/>
      <c r="R22" s="73"/>
      <c r="S22" s="73"/>
      <c r="T22" s="73"/>
      <c r="U22" s="73"/>
      <c r="V22" s="73"/>
      <c r="W22" s="73"/>
      <c r="X22" s="73"/>
      <c r="Y22" s="73"/>
      <c r="Z22" s="73"/>
    </row>
    <row r="23" spans="1:26" ht="15.75" customHeight="1">
      <c r="A23" s="91"/>
      <c r="B23" s="91"/>
      <c r="C23" s="91"/>
      <c r="D23" s="91"/>
      <c r="E23" s="91"/>
      <c r="F23" s="91"/>
      <c r="G23" s="73"/>
      <c r="H23" s="73"/>
      <c r="I23" s="73"/>
      <c r="J23" s="73"/>
      <c r="K23" s="73"/>
      <c r="L23" s="73"/>
      <c r="M23" s="73"/>
      <c r="N23" s="73"/>
      <c r="O23" s="73"/>
      <c r="P23" s="73"/>
      <c r="Q23" s="73"/>
      <c r="R23" s="73"/>
      <c r="S23" s="73"/>
      <c r="T23" s="73"/>
      <c r="U23" s="73"/>
      <c r="V23" s="73"/>
      <c r="W23" s="73"/>
      <c r="X23" s="73"/>
      <c r="Y23" s="73"/>
      <c r="Z23" s="73"/>
    </row>
    <row r="24" spans="1:26" ht="15.75" customHeight="1">
      <c r="A24" s="91"/>
      <c r="B24" s="91"/>
      <c r="C24" s="91"/>
      <c r="D24" s="91"/>
      <c r="E24" s="91"/>
      <c r="F24" s="91"/>
      <c r="G24" s="73"/>
      <c r="H24" s="73"/>
      <c r="I24" s="73"/>
      <c r="J24" s="73"/>
      <c r="K24" s="73"/>
      <c r="L24" s="73"/>
      <c r="M24" s="73"/>
      <c r="N24" s="73"/>
      <c r="O24" s="73"/>
      <c r="P24" s="73"/>
      <c r="Q24" s="73"/>
      <c r="R24" s="73"/>
      <c r="S24" s="73"/>
      <c r="T24" s="73"/>
      <c r="U24" s="73"/>
      <c r="V24" s="73"/>
      <c r="W24" s="73"/>
      <c r="X24" s="73"/>
      <c r="Y24" s="73"/>
      <c r="Z24" s="73"/>
    </row>
    <row r="25" spans="1:26" ht="15.75" customHeight="1">
      <c r="A25" s="91"/>
      <c r="B25" s="91"/>
      <c r="C25" s="91"/>
      <c r="D25" s="91"/>
      <c r="E25" s="91"/>
      <c r="F25" s="91"/>
      <c r="G25" s="73"/>
      <c r="H25" s="73"/>
      <c r="I25" s="73"/>
      <c r="J25" s="73"/>
      <c r="K25" s="73"/>
      <c r="L25" s="73"/>
      <c r="M25" s="73"/>
      <c r="N25" s="73"/>
      <c r="O25" s="73"/>
      <c r="P25" s="73"/>
      <c r="Q25" s="73"/>
      <c r="R25" s="73"/>
      <c r="S25" s="73"/>
      <c r="T25" s="73"/>
      <c r="U25" s="73"/>
      <c r="V25" s="73"/>
      <c r="W25" s="73"/>
      <c r="X25" s="73"/>
      <c r="Y25" s="73"/>
      <c r="Z25" s="73"/>
    </row>
    <row r="26" spans="1:26" ht="15.75" customHeight="1">
      <c r="A26" s="91"/>
      <c r="B26" s="91"/>
      <c r="C26" s="91"/>
      <c r="D26" s="91"/>
      <c r="E26" s="91"/>
      <c r="F26" s="91"/>
      <c r="G26" s="73"/>
      <c r="H26" s="73"/>
      <c r="I26" s="73"/>
      <c r="J26" s="73"/>
      <c r="K26" s="73"/>
      <c r="L26" s="73"/>
      <c r="M26" s="73"/>
      <c r="N26" s="73"/>
      <c r="O26" s="73"/>
      <c r="P26" s="73"/>
      <c r="Q26" s="73"/>
      <c r="R26" s="73"/>
      <c r="S26" s="73"/>
      <c r="T26" s="73"/>
      <c r="U26" s="73"/>
      <c r="V26" s="73"/>
      <c r="W26" s="73"/>
      <c r="X26" s="73"/>
      <c r="Y26" s="73"/>
      <c r="Z26" s="73"/>
    </row>
    <row r="27" spans="1:26" ht="15.75" customHeight="1">
      <c r="A27" s="91"/>
      <c r="B27" s="91"/>
      <c r="C27" s="91"/>
      <c r="D27" s="91"/>
      <c r="E27" s="91"/>
      <c r="F27" s="91"/>
      <c r="G27" s="73"/>
      <c r="H27" s="73"/>
      <c r="I27" s="73"/>
      <c r="J27" s="73"/>
      <c r="K27" s="73"/>
      <c r="L27" s="73"/>
      <c r="M27" s="73"/>
      <c r="N27" s="73"/>
      <c r="O27" s="73"/>
      <c r="P27" s="73"/>
      <c r="Q27" s="73"/>
      <c r="R27" s="73"/>
      <c r="S27" s="73"/>
      <c r="T27" s="73"/>
      <c r="U27" s="73"/>
      <c r="V27" s="73"/>
      <c r="W27" s="73"/>
      <c r="X27" s="73"/>
      <c r="Y27" s="73"/>
      <c r="Z27" s="73"/>
    </row>
    <row r="28" spans="1:26" ht="15.75" customHeight="1">
      <c r="A28" s="91"/>
      <c r="B28" s="91"/>
      <c r="C28" s="91"/>
      <c r="D28" s="91"/>
      <c r="E28" s="91"/>
      <c r="F28" s="91"/>
      <c r="G28" s="73"/>
      <c r="H28" s="73"/>
      <c r="I28" s="73"/>
      <c r="J28" s="73"/>
      <c r="K28" s="73"/>
      <c r="L28" s="73"/>
      <c r="M28" s="73"/>
      <c r="N28" s="73"/>
      <c r="O28" s="73"/>
      <c r="P28" s="73"/>
      <c r="Q28" s="73"/>
      <c r="R28" s="73"/>
      <c r="S28" s="73"/>
      <c r="T28" s="73"/>
      <c r="U28" s="73"/>
      <c r="V28" s="73"/>
      <c r="W28" s="73"/>
      <c r="X28" s="73"/>
      <c r="Y28" s="73"/>
      <c r="Z28" s="73"/>
    </row>
    <row r="29" spans="1:26" ht="15.75" customHeight="1">
      <c r="A29" s="91"/>
      <c r="B29" s="91"/>
      <c r="C29" s="91"/>
      <c r="D29" s="91"/>
      <c r="E29" s="91"/>
      <c r="F29" s="91"/>
      <c r="G29" s="73"/>
      <c r="H29" s="73"/>
      <c r="I29" s="73"/>
      <c r="J29" s="73"/>
      <c r="K29" s="73"/>
      <c r="L29" s="73"/>
      <c r="M29" s="73"/>
      <c r="N29" s="73"/>
      <c r="O29" s="73"/>
      <c r="P29" s="73"/>
      <c r="Q29" s="73"/>
      <c r="R29" s="73"/>
      <c r="S29" s="73"/>
      <c r="T29" s="73"/>
      <c r="U29" s="73"/>
      <c r="V29" s="73"/>
      <c r="W29" s="73"/>
      <c r="X29" s="73"/>
      <c r="Y29" s="73"/>
      <c r="Z29" s="73"/>
    </row>
    <row r="30" spans="1:26" ht="15.75" customHeight="1">
      <c r="A30" s="91"/>
      <c r="B30" s="91"/>
      <c r="C30" s="91"/>
      <c r="D30" s="91"/>
      <c r="E30" s="91"/>
      <c r="F30" s="91"/>
      <c r="G30" s="73"/>
      <c r="H30" s="73"/>
      <c r="I30" s="73"/>
      <c r="J30" s="73"/>
      <c r="K30" s="73"/>
      <c r="L30" s="73"/>
      <c r="M30" s="73"/>
      <c r="N30" s="73"/>
      <c r="O30" s="73"/>
      <c r="P30" s="73"/>
      <c r="Q30" s="73"/>
      <c r="R30" s="73"/>
      <c r="S30" s="73"/>
      <c r="T30" s="73"/>
      <c r="U30" s="73"/>
      <c r="V30" s="73"/>
      <c r="W30" s="73"/>
      <c r="X30" s="73"/>
      <c r="Y30" s="73"/>
      <c r="Z30" s="73"/>
    </row>
    <row r="31" spans="1:26" ht="15.75" customHeight="1">
      <c r="A31" s="91"/>
      <c r="B31" s="91"/>
      <c r="C31" s="91"/>
      <c r="D31" s="91"/>
      <c r="E31" s="91"/>
      <c r="F31" s="91"/>
      <c r="G31" s="73"/>
      <c r="H31" s="73"/>
      <c r="I31" s="73"/>
      <c r="J31" s="73"/>
      <c r="K31" s="73"/>
      <c r="L31" s="73"/>
      <c r="M31" s="73"/>
      <c r="N31" s="73"/>
      <c r="O31" s="73"/>
      <c r="P31" s="73"/>
      <c r="Q31" s="73"/>
      <c r="R31" s="73"/>
      <c r="S31" s="73"/>
      <c r="T31" s="73"/>
      <c r="U31" s="73"/>
      <c r="V31" s="73"/>
      <c r="W31" s="73"/>
      <c r="X31" s="73"/>
      <c r="Y31" s="73"/>
      <c r="Z31" s="73"/>
    </row>
    <row r="32" spans="1:26" ht="15.75" customHeight="1">
      <c r="A32" s="91"/>
      <c r="B32" s="91"/>
      <c r="C32" s="91"/>
      <c r="D32" s="91"/>
      <c r="E32" s="91"/>
      <c r="F32" s="91"/>
      <c r="G32" s="73"/>
      <c r="H32" s="73"/>
      <c r="I32" s="73"/>
      <c r="J32" s="73"/>
      <c r="K32" s="73"/>
      <c r="L32" s="73"/>
      <c r="M32" s="73"/>
      <c r="N32" s="73"/>
      <c r="O32" s="73"/>
      <c r="P32" s="73"/>
      <c r="Q32" s="73"/>
      <c r="R32" s="73"/>
      <c r="S32" s="73"/>
      <c r="T32" s="73"/>
      <c r="U32" s="73"/>
      <c r="V32" s="73"/>
      <c r="W32" s="73"/>
      <c r="X32" s="73"/>
      <c r="Y32" s="73"/>
      <c r="Z32" s="73"/>
    </row>
    <row r="33" spans="1:26" ht="15.75" customHeight="1">
      <c r="A33" s="91"/>
      <c r="B33" s="91"/>
      <c r="C33" s="91"/>
      <c r="D33" s="91"/>
      <c r="E33" s="91"/>
      <c r="F33" s="91"/>
      <c r="G33" s="73"/>
      <c r="H33" s="73"/>
      <c r="I33" s="73"/>
      <c r="J33" s="73"/>
      <c r="K33" s="73"/>
      <c r="L33" s="73"/>
      <c r="M33" s="73"/>
      <c r="N33" s="73"/>
      <c r="O33" s="73"/>
      <c r="P33" s="73"/>
      <c r="Q33" s="73"/>
      <c r="R33" s="73"/>
      <c r="S33" s="73"/>
      <c r="T33" s="73"/>
      <c r="U33" s="73"/>
      <c r="V33" s="73"/>
      <c r="W33" s="73"/>
      <c r="X33" s="73"/>
      <c r="Y33" s="73"/>
      <c r="Z33" s="73"/>
    </row>
    <row r="34" spans="1:26" ht="15.75" customHeight="1">
      <c r="A34" s="91"/>
      <c r="B34" s="91"/>
      <c r="C34" s="91"/>
      <c r="D34" s="91"/>
      <c r="E34" s="91"/>
      <c r="F34" s="91"/>
      <c r="G34" s="73"/>
      <c r="H34" s="73"/>
      <c r="I34" s="73"/>
      <c r="J34" s="73"/>
      <c r="K34" s="73"/>
      <c r="L34" s="73"/>
      <c r="M34" s="73"/>
      <c r="N34" s="73"/>
      <c r="O34" s="73"/>
      <c r="P34" s="73"/>
      <c r="Q34" s="73"/>
      <c r="R34" s="73"/>
      <c r="S34" s="73"/>
      <c r="T34" s="73"/>
      <c r="U34" s="73"/>
      <c r="V34" s="73"/>
      <c r="W34" s="73"/>
      <c r="X34" s="73"/>
      <c r="Y34" s="73"/>
      <c r="Z34" s="73"/>
    </row>
    <row r="35" spans="1:26" ht="15.75" customHeight="1">
      <c r="A35" s="91"/>
      <c r="B35" s="91"/>
      <c r="C35" s="91"/>
      <c r="D35" s="91"/>
      <c r="E35" s="91"/>
      <c r="F35" s="91"/>
      <c r="G35" s="73"/>
      <c r="H35" s="73"/>
      <c r="I35" s="73"/>
      <c r="J35" s="73"/>
      <c r="K35" s="73"/>
      <c r="L35" s="73"/>
      <c r="M35" s="73"/>
      <c r="N35" s="73"/>
      <c r="O35" s="73"/>
      <c r="P35" s="73"/>
      <c r="Q35" s="73"/>
      <c r="R35" s="73"/>
      <c r="S35" s="73"/>
      <c r="T35" s="73"/>
      <c r="U35" s="73"/>
      <c r="V35" s="73"/>
      <c r="W35" s="73"/>
      <c r="X35" s="73"/>
      <c r="Y35" s="73"/>
      <c r="Z35" s="73"/>
    </row>
    <row r="36" spans="1:26" ht="15.75" customHeight="1">
      <c r="A36" s="91"/>
      <c r="B36" s="91"/>
      <c r="C36" s="91"/>
      <c r="D36" s="91"/>
      <c r="E36" s="91"/>
      <c r="F36" s="91"/>
      <c r="G36" s="73"/>
      <c r="H36" s="73"/>
      <c r="I36" s="73"/>
      <c r="J36" s="73"/>
      <c r="K36" s="73"/>
      <c r="L36" s="73"/>
      <c r="M36" s="73"/>
      <c r="N36" s="73"/>
      <c r="O36" s="73"/>
      <c r="P36" s="73"/>
      <c r="Q36" s="73"/>
      <c r="R36" s="73"/>
      <c r="S36" s="73"/>
      <c r="T36" s="73"/>
      <c r="U36" s="73"/>
      <c r="V36" s="73"/>
      <c r="W36" s="73"/>
      <c r="X36" s="73"/>
      <c r="Y36" s="73"/>
      <c r="Z36" s="73"/>
    </row>
    <row r="37" spans="1:26" ht="15.75" customHeight="1">
      <c r="A37" s="91"/>
      <c r="B37" s="91"/>
      <c r="C37" s="91"/>
      <c r="D37" s="91"/>
      <c r="E37" s="91"/>
      <c r="F37" s="91"/>
      <c r="G37" s="73"/>
      <c r="H37" s="73"/>
      <c r="I37" s="73"/>
      <c r="J37" s="73"/>
      <c r="K37" s="73"/>
      <c r="L37" s="73"/>
      <c r="M37" s="73"/>
      <c r="N37" s="73"/>
      <c r="O37" s="73"/>
      <c r="P37" s="73"/>
      <c r="Q37" s="73"/>
      <c r="R37" s="73"/>
      <c r="S37" s="73"/>
      <c r="T37" s="73"/>
      <c r="U37" s="73"/>
      <c r="V37" s="73"/>
      <c r="W37" s="73"/>
      <c r="X37" s="73"/>
      <c r="Y37" s="73"/>
      <c r="Z37" s="73"/>
    </row>
    <row r="38" spans="1:26" ht="15.75" customHeight="1">
      <c r="A38" s="91"/>
      <c r="B38" s="91"/>
      <c r="C38" s="91"/>
      <c r="D38" s="91"/>
      <c r="E38" s="91"/>
      <c r="F38" s="91"/>
      <c r="G38" s="73"/>
      <c r="H38" s="73"/>
      <c r="I38" s="73"/>
      <c r="J38" s="73"/>
      <c r="K38" s="73"/>
      <c r="L38" s="73"/>
      <c r="M38" s="73"/>
      <c r="N38" s="73"/>
      <c r="O38" s="73"/>
      <c r="P38" s="73"/>
      <c r="Q38" s="73"/>
      <c r="R38" s="73"/>
      <c r="S38" s="73"/>
      <c r="T38" s="73"/>
      <c r="U38" s="73"/>
      <c r="V38" s="73"/>
      <c r="W38" s="73"/>
      <c r="X38" s="73"/>
      <c r="Y38" s="73"/>
      <c r="Z38" s="73"/>
    </row>
    <row r="39" spans="1:26" ht="15.75" customHeight="1">
      <c r="A39" s="91"/>
      <c r="B39" s="91"/>
      <c r="C39" s="91"/>
      <c r="D39" s="91"/>
      <c r="E39" s="91"/>
      <c r="F39" s="91"/>
      <c r="G39" s="73"/>
      <c r="H39" s="73"/>
      <c r="I39" s="73"/>
      <c r="J39" s="73"/>
      <c r="K39" s="73"/>
      <c r="L39" s="73"/>
      <c r="M39" s="73"/>
      <c r="N39" s="73"/>
      <c r="O39" s="73"/>
      <c r="P39" s="73"/>
      <c r="Q39" s="73"/>
      <c r="R39" s="73"/>
      <c r="S39" s="73"/>
      <c r="T39" s="73"/>
      <c r="U39" s="73"/>
      <c r="V39" s="73"/>
      <c r="W39" s="73"/>
      <c r="X39" s="73"/>
      <c r="Y39" s="73"/>
      <c r="Z39" s="73"/>
    </row>
    <row r="40" spans="1:26" ht="15.75" customHeight="1">
      <c r="A40" s="91"/>
      <c r="B40" s="91"/>
      <c r="C40" s="91"/>
      <c r="D40" s="91"/>
      <c r="E40" s="91"/>
      <c r="F40" s="91"/>
      <c r="G40" s="73"/>
      <c r="H40" s="73"/>
      <c r="I40" s="73"/>
      <c r="J40" s="73"/>
      <c r="K40" s="73"/>
      <c r="L40" s="73"/>
      <c r="M40" s="73"/>
      <c r="N40" s="73"/>
      <c r="O40" s="73"/>
      <c r="P40" s="73"/>
      <c r="Q40" s="73"/>
      <c r="R40" s="73"/>
      <c r="S40" s="73"/>
      <c r="T40" s="73"/>
      <c r="U40" s="73"/>
      <c r="V40" s="73"/>
      <c r="W40" s="73"/>
      <c r="X40" s="73"/>
      <c r="Y40" s="73"/>
      <c r="Z40" s="73"/>
    </row>
    <row r="41" spans="1:26" ht="15.75" customHeight="1">
      <c r="A41" s="91"/>
      <c r="B41" s="91"/>
      <c r="C41" s="91"/>
      <c r="D41" s="91"/>
      <c r="E41" s="91"/>
      <c r="F41" s="91"/>
      <c r="G41" s="73"/>
      <c r="H41" s="73"/>
      <c r="I41" s="73"/>
      <c r="J41" s="73"/>
      <c r="K41" s="73"/>
      <c r="L41" s="73"/>
      <c r="M41" s="73"/>
      <c r="N41" s="73"/>
      <c r="O41" s="73"/>
      <c r="P41" s="73"/>
      <c r="Q41" s="73"/>
      <c r="R41" s="73"/>
      <c r="S41" s="73"/>
      <c r="T41" s="73"/>
      <c r="U41" s="73"/>
      <c r="V41" s="73"/>
      <c r="W41" s="73"/>
      <c r="X41" s="73"/>
      <c r="Y41" s="73"/>
      <c r="Z41" s="73"/>
    </row>
    <row r="42" spans="1:26" ht="15.75" customHeight="1">
      <c r="A42" s="91"/>
      <c r="B42" s="91"/>
      <c r="C42" s="91"/>
      <c r="D42" s="91"/>
      <c r="E42" s="91"/>
      <c r="F42" s="91"/>
      <c r="G42" s="73"/>
      <c r="H42" s="73"/>
      <c r="I42" s="73"/>
      <c r="J42" s="73"/>
      <c r="K42" s="73"/>
      <c r="L42" s="73"/>
      <c r="M42" s="73"/>
      <c r="N42" s="73"/>
      <c r="O42" s="73"/>
      <c r="P42" s="73"/>
      <c r="Q42" s="73"/>
      <c r="R42" s="73"/>
      <c r="S42" s="73"/>
      <c r="T42" s="73"/>
      <c r="U42" s="73"/>
      <c r="V42" s="73"/>
      <c r="W42" s="73"/>
      <c r="X42" s="73"/>
      <c r="Y42" s="73"/>
      <c r="Z42" s="73"/>
    </row>
    <row r="43" spans="1:26" ht="15.75" customHeight="1">
      <c r="A43" s="91"/>
      <c r="B43" s="91"/>
      <c r="C43" s="91"/>
      <c r="D43" s="91"/>
      <c r="E43" s="91"/>
      <c r="F43" s="91"/>
      <c r="G43" s="73"/>
      <c r="H43" s="73"/>
      <c r="I43" s="73"/>
      <c r="J43" s="73"/>
      <c r="K43" s="73"/>
      <c r="L43" s="73"/>
      <c r="M43" s="73"/>
      <c r="N43" s="73"/>
      <c r="O43" s="73"/>
      <c r="P43" s="73"/>
      <c r="Q43" s="73"/>
      <c r="R43" s="73"/>
      <c r="S43" s="73"/>
      <c r="T43" s="73"/>
      <c r="U43" s="73"/>
      <c r="V43" s="73"/>
      <c r="W43" s="73"/>
      <c r="X43" s="73"/>
      <c r="Y43" s="73"/>
      <c r="Z43" s="73"/>
    </row>
    <row r="44" spans="1:26" ht="15.75" customHeight="1">
      <c r="A44" s="91"/>
      <c r="B44" s="91"/>
      <c r="C44" s="91"/>
      <c r="D44" s="91"/>
      <c r="E44" s="91"/>
      <c r="F44" s="91"/>
      <c r="G44" s="73"/>
      <c r="H44" s="73"/>
      <c r="I44" s="73"/>
      <c r="J44" s="73"/>
      <c r="K44" s="73"/>
      <c r="L44" s="73"/>
      <c r="M44" s="73"/>
      <c r="N44" s="73"/>
      <c r="O44" s="73"/>
      <c r="P44" s="73"/>
      <c r="Q44" s="73"/>
      <c r="R44" s="73"/>
      <c r="S44" s="73"/>
      <c r="T44" s="73"/>
      <c r="U44" s="73"/>
      <c r="V44" s="73"/>
      <c r="W44" s="73"/>
      <c r="X44" s="73"/>
      <c r="Y44" s="73"/>
      <c r="Z44" s="73"/>
    </row>
    <row r="45" spans="1:26" ht="15.75" customHeight="1">
      <c r="A45" s="91"/>
      <c r="B45" s="91"/>
      <c r="C45" s="91"/>
      <c r="D45" s="91"/>
      <c r="E45" s="91"/>
      <c r="F45" s="91"/>
      <c r="G45" s="73"/>
      <c r="H45" s="73"/>
      <c r="I45" s="73"/>
      <c r="J45" s="73"/>
      <c r="K45" s="73"/>
      <c r="L45" s="73"/>
      <c r="M45" s="73"/>
      <c r="N45" s="73"/>
      <c r="O45" s="73"/>
      <c r="P45" s="73"/>
      <c r="Q45" s="73"/>
      <c r="R45" s="73"/>
      <c r="S45" s="73"/>
      <c r="T45" s="73"/>
      <c r="U45" s="73"/>
      <c r="V45" s="73"/>
      <c r="W45" s="73"/>
      <c r="X45" s="73"/>
      <c r="Y45" s="73"/>
      <c r="Z45" s="73"/>
    </row>
    <row r="46" spans="1:26" ht="15.75" customHeight="1">
      <c r="A46" s="91"/>
      <c r="B46" s="91"/>
      <c r="C46" s="91"/>
      <c r="D46" s="91"/>
      <c r="E46" s="91"/>
      <c r="F46" s="91"/>
      <c r="G46" s="73"/>
      <c r="H46" s="73"/>
      <c r="I46" s="73"/>
      <c r="J46" s="73"/>
      <c r="K46" s="73"/>
      <c r="L46" s="73"/>
      <c r="M46" s="73"/>
      <c r="N46" s="73"/>
      <c r="O46" s="73"/>
      <c r="P46" s="73"/>
      <c r="Q46" s="73"/>
      <c r="R46" s="73"/>
      <c r="S46" s="73"/>
      <c r="T46" s="73"/>
      <c r="U46" s="73"/>
      <c r="V46" s="73"/>
      <c r="W46" s="73"/>
      <c r="X46" s="73"/>
      <c r="Y46" s="73"/>
      <c r="Z46" s="73"/>
    </row>
    <row r="47" spans="1:26" ht="15.75" customHeight="1">
      <c r="A47" s="91"/>
      <c r="B47" s="91"/>
      <c r="C47" s="91"/>
      <c r="D47" s="91"/>
      <c r="E47" s="91"/>
      <c r="F47" s="91"/>
      <c r="G47" s="73"/>
      <c r="H47" s="73"/>
      <c r="I47" s="73"/>
      <c r="J47" s="73"/>
      <c r="K47" s="73"/>
      <c r="L47" s="73"/>
      <c r="M47" s="73"/>
      <c r="N47" s="73"/>
      <c r="O47" s="73"/>
      <c r="P47" s="73"/>
      <c r="Q47" s="73"/>
      <c r="R47" s="73"/>
      <c r="S47" s="73"/>
      <c r="T47" s="73"/>
      <c r="U47" s="73"/>
      <c r="V47" s="73"/>
      <c r="W47" s="73"/>
      <c r="X47" s="73"/>
      <c r="Y47" s="73"/>
      <c r="Z47" s="73"/>
    </row>
    <row r="48" spans="1:26" ht="15.75" customHeight="1">
      <c r="A48" s="91"/>
      <c r="B48" s="91"/>
      <c r="C48" s="91"/>
      <c r="D48" s="91"/>
      <c r="E48" s="91"/>
      <c r="F48" s="91"/>
      <c r="G48" s="73"/>
      <c r="H48" s="73"/>
      <c r="I48" s="73"/>
      <c r="J48" s="73"/>
      <c r="K48" s="73"/>
      <c r="L48" s="73"/>
      <c r="M48" s="73"/>
      <c r="N48" s="73"/>
      <c r="O48" s="73"/>
      <c r="P48" s="73"/>
      <c r="Q48" s="73"/>
      <c r="R48" s="73"/>
      <c r="S48" s="73"/>
      <c r="T48" s="73"/>
      <c r="U48" s="73"/>
      <c r="V48" s="73"/>
      <c r="W48" s="73"/>
      <c r="X48" s="73"/>
      <c r="Y48" s="73"/>
      <c r="Z48" s="73"/>
    </row>
    <row r="49" spans="1:26" ht="15.75" customHeight="1">
      <c r="A49" s="91"/>
      <c r="B49" s="91"/>
      <c r="C49" s="91"/>
      <c r="D49" s="91"/>
      <c r="E49" s="91"/>
      <c r="F49" s="91"/>
      <c r="G49" s="73"/>
      <c r="H49" s="73"/>
      <c r="I49" s="73"/>
      <c r="J49" s="73"/>
      <c r="K49" s="73"/>
      <c r="L49" s="73"/>
      <c r="M49" s="73"/>
      <c r="N49" s="73"/>
      <c r="O49" s="73"/>
      <c r="P49" s="73"/>
      <c r="Q49" s="73"/>
      <c r="R49" s="73"/>
      <c r="S49" s="73"/>
      <c r="T49" s="73"/>
      <c r="U49" s="73"/>
      <c r="V49" s="73"/>
      <c r="W49" s="73"/>
      <c r="X49" s="73"/>
      <c r="Y49" s="73"/>
      <c r="Z49" s="73"/>
    </row>
    <row r="50" spans="1:26" ht="15.75" customHeight="1">
      <c r="A50" s="91"/>
      <c r="B50" s="91"/>
      <c r="C50" s="91"/>
      <c r="D50" s="91"/>
      <c r="E50" s="91"/>
      <c r="F50" s="91"/>
      <c r="G50" s="73"/>
      <c r="H50" s="73"/>
      <c r="I50" s="73"/>
      <c r="J50" s="73"/>
      <c r="K50" s="73"/>
      <c r="L50" s="73"/>
      <c r="M50" s="73"/>
      <c r="N50" s="73"/>
      <c r="O50" s="73"/>
      <c r="P50" s="73"/>
      <c r="Q50" s="73"/>
      <c r="R50" s="73"/>
      <c r="S50" s="73"/>
      <c r="T50" s="73"/>
      <c r="U50" s="73"/>
      <c r="V50" s="73"/>
      <c r="W50" s="73"/>
      <c r="X50" s="73"/>
      <c r="Y50" s="73"/>
      <c r="Z50" s="73"/>
    </row>
    <row r="51" spans="1:26" ht="15.75" customHeight="1">
      <c r="A51" s="91"/>
      <c r="B51" s="91"/>
      <c r="C51" s="91"/>
      <c r="D51" s="91"/>
      <c r="E51" s="91"/>
      <c r="F51" s="91"/>
      <c r="G51" s="73"/>
      <c r="H51" s="73"/>
      <c r="I51" s="73"/>
      <c r="J51" s="73"/>
      <c r="K51" s="73"/>
      <c r="L51" s="73"/>
      <c r="M51" s="73"/>
      <c r="N51" s="73"/>
      <c r="O51" s="73"/>
      <c r="P51" s="73"/>
      <c r="Q51" s="73"/>
      <c r="R51" s="73"/>
      <c r="S51" s="73"/>
      <c r="T51" s="73"/>
      <c r="U51" s="73"/>
      <c r="V51" s="73"/>
      <c r="W51" s="73"/>
      <c r="X51" s="73"/>
      <c r="Y51" s="73"/>
      <c r="Z51" s="73"/>
    </row>
    <row r="52" spans="1:26" ht="15.75" customHeight="1">
      <c r="A52" s="91"/>
      <c r="B52" s="91"/>
      <c r="C52" s="91"/>
      <c r="D52" s="91"/>
      <c r="E52" s="91"/>
      <c r="F52" s="91"/>
      <c r="G52" s="73"/>
      <c r="H52" s="73"/>
      <c r="I52" s="73"/>
      <c r="J52" s="73"/>
      <c r="K52" s="73"/>
      <c r="L52" s="73"/>
      <c r="M52" s="73"/>
      <c r="N52" s="73"/>
      <c r="O52" s="73"/>
      <c r="P52" s="73"/>
      <c r="Q52" s="73"/>
      <c r="R52" s="73"/>
      <c r="S52" s="73"/>
      <c r="T52" s="73"/>
      <c r="U52" s="73"/>
      <c r="V52" s="73"/>
      <c r="W52" s="73"/>
      <c r="X52" s="73"/>
      <c r="Y52" s="73"/>
      <c r="Z52" s="73"/>
    </row>
    <row r="53" spans="1:26" ht="15.75" customHeight="1">
      <c r="A53" s="91"/>
      <c r="B53" s="91"/>
      <c r="C53" s="91"/>
      <c r="D53" s="91"/>
      <c r="E53" s="91"/>
      <c r="F53" s="91"/>
      <c r="G53" s="73"/>
      <c r="H53" s="73"/>
      <c r="I53" s="73"/>
      <c r="J53" s="73"/>
      <c r="K53" s="73"/>
      <c r="L53" s="73"/>
      <c r="M53" s="73"/>
      <c r="N53" s="73"/>
      <c r="O53" s="73"/>
      <c r="P53" s="73"/>
      <c r="Q53" s="73"/>
      <c r="R53" s="73"/>
      <c r="S53" s="73"/>
      <c r="T53" s="73"/>
      <c r="U53" s="73"/>
      <c r="V53" s="73"/>
      <c r="W53" s="73"/>
      <c r="X53" s="73"/>
      <c r="Y53" s="73"/>
      <c r="Z53" s="73"/>
    </row>
    <row r="54" spans="1:26" ht="15.75" customHeight="1">
      <c r="A54" s="91"/>
      <c r="B54" s="91"/>
      <c r="C54" s="91"/>
      <c r="D54" s="91"/>
      <c r="E54" s="91"/>
      <c r="F54" s="91"/>
      <c r="G54" s="73"/>
      <c r="H54" s="73"/>
      <c r="I54" s="73"/>
      <c r="J54" s="73"/>
      <c r="K54" s="73"/>
      <c r="L54" s="73"/>
      <c r="M54" s="73"/>
      <c r="N54" s="73"/>
      <c r="O54" s="73"/>
      <c r="P54" s="73"/>
      <c r="Q54" s="73"/>
      <c r="R54" s="73"/>
      <c r="S54" s="73"/>
      <c r="T54" s="73"/>
      <c r="U54" s="73"/>
      <c r="V54" s="73"/>
      <c r="W54" s="73"/>
      <c r="X54" s="73"/>
      <c r="Y54" s="73"/>
      <c r="Z54" s="73"/>
    </row>
    <row r="55" spans="1:26" ht="15.75" customHeight="1">
      <c r="A55" s="91"/>
      <c r="B55" s="91"/>
      <c r="C55" s="91"/>
      <c r="D55" s="91"/>
      <c r="E55" s="91"/>
      <c r="F55" s="91"/>
      <c r="G55" s="73"/>
      <c r="H55" s="73"/>
      <c r="I55" s="73"/>
      <c r="J55" s="73"/>
      <c r="K55" s="73"/>
      <c r="L55" s="73"/>
      <c r="M55" s="73"/>
      <c r="N55" s="73"/>
      <c r="O55" s="73"/>
      <c r="P55" s="73"/>
      <c r="Q55" s="73"/>
      <c r="R55" s="73"/>
      <c r="S55" s="73"/>
      <c r="T55" s="73"/>
      <c r="U55" s="73"/>
      <c r="V55" s="73"/>
      <c r="W55" s="73"/>
      <c r="X55" s="73"/>
      <c r="Y55" s="73"/>
      <c r="Z55" s="73"/>
    </row>
    <row r="56" spans="1:26" ht="15.75" customHeight="1">
      <c r="A56" s="91"/>
      <c r="B56" s="91"/>
      <c r="C56" s="91"/>
      <c r="D56" s="91"/>
      <c r="E56" s="91"/>
      <c r="F56" s="91"/>
      <c r="G56" s="73"/>
      <c r="H56" s="73"/>
      <c r="I56" s="73"/>
      <c r="J56" s="73"/>
      <c r="K56" s="73"/>
      <c r="L56" s="73"/>
      <c r="M56" s="73"/>
      <c r="N56" s="73"/>
      <c r="O56" s="73"/>
      <c r="P56" s="73"/>
      <c r="Q56" s="73"/>
      <c r="R56" s="73"/>
      <c r="S56" s="73"/>
      <c r="T56" s="73"/>
      <c r="U56" s="73"/>
      <c r="V56" s="73"/>
      <c r="W56" s="73"/>
      <c r="X56" s="73"/>
      <c r="Y56" s="73"/>
      <c r="Z56" s="73"/>
    </row>
    <row r="57" spans="1:26" ht="15.75" customHeight="1">
      <c r="A57" s="91"/>
      <c r="B57" s="91"/>
      <c r="C57" s="91"/>
      <c r="D57" s="91"/>
      <c r="E57" s="91"/>
      <c r="F57" s="91"/>
      <c r="G57" s="73"/>
      <c r="H57" s="73"/>
      <c r="I57" s="73"/>
      <c r="J57" s="73"/>
      <c r="K57" s="73"/>
      <c r="L57" s="73"/>
      <c r="M57" s="73"/>
      <c r="N57" s="73"/>
      <c r="O57" s="73"/>
      <c r="P57" s="73"/>
      <c r="Q57" s="73"/>
      <c r="R57" s="73"/>
      <c r="S57" s="73"/>
      <c r="T57" s="73"/>
      <c r="U57" s="73"/>
      <c r="V57" s="73"/>
      <c r="W57" s="73"/>
      <c r="X57" s="73"/>
      <c r="Y57" s="73"/>
      <c r="Z57" s="73"/>
    </row>
    <row r="58" spans="1:26" ht="15.75" customHeight="1">
      <c r="A58" s="91"/>
      <c r="B58" s="91"/>
      <c r="C58" s="91"/>
      <c r="D58" s="91"/>
      <c r="E58" s="91"/>
      <c r="F58" s="91"/>
      <c r="G58" s="73"/>
      <c r="H58" s="73"/>
      <c r="I58" s="73"/>
      <c r="J58" s="73"/>
      <c r="K58" s="73"/>
      <c r="L58" s="73"/>
      <c r="M58" s="73"/>
      <c r="N58" s="73"/>
      <c r="O58" s="73"/>
      <c r="P58" s="73"/>
      <c r="Q58" s="73"/>
      <c r="R58" s="73"/>
      <c r="S58" s="73"/>
      <c r="T58" s="73"/>
      <c r="U58" s="73"/>
      <c r="V58" s="73"/>
      <c r="W58" s="73"/>
      <c r="X58" s="73"/>
      <c r="Y58" s="73"/>
      <c r="Z58" s="73"/>
    </row>
    <row r="59" spans="1:26" ht="15.75" customHeight="1">
      <c r="A59" s="91"/>
      <c r="B59" s="91"/>
      <c r="C59" s="91"/>
      <c r="D59" s="91"/>
      <c r="E59" s="91"/>
      <c r="F59" s="91"/>
      <c r="G59" s="73"/>
      <c r="H59" s="73"/>
      <c r="I59" s="73"/>
      <c r="J59" s="73"/>
      <c r="K59" s="73"/>
      <c r="L59" s="73"/>
      <c r="M59" s="73"/>
      <c r="N59" s="73"/>
      <c r="O59" s="73"/>
      <c r="P59" s="73"/>
      <c r="Q59" s="73"/>
      <c r="R59" s="73"/>
      <c r="S59" s="73"/>
      <c r="T59" s="73"/>
      <c r="U59" s="73"/>
      <c r="V59" s="73"/>
      <c r="W59" s="73"/>
      <c r="X59" s="73"/>
      <c r="Y59" s="73"/>
      <c r="Z59" s="73"/>
    </row>
    <row r="60" spans="1:26" ht="15.75" customHeight="1">
      <c r="A60" s="91"/>
      <c r="B60" s="91"/>
      <c r="C60" s="91"/>
      <c r="D60" s="91"/>
      <c r="E60" s="91"/>
      <c r="F60" s="91"/>
      <c r="G60" s="73"/>
      <c r="H60" s="73"/>
      <c r="I60" s="73"/>
      <c r="J60" s="73"/>
      <c r="K60" s="73"/>
      <c r="L60" s="73"/>
      <c r="M60" s="73"/>
      <c r="N60" s="73"/>
      <c r="O60" s="73"/>
      <c r="P60" s="73"/>
      <c r="Q60" s="73"/>
      <c r="R60" s="73"/>
      <c r="S60" s="73"/>
      <c r="T60" s="73"/>
      <c r="U60" s="73"/>
      <c r="V60" s="73"/>
      <c r="W60" s="73"/>
      <c r="X60" s="73"/>
      <c r="Y60" s="73"/>
      <c r="Z60" s="73"/>
    </row>
    <row r="61" spans="1:26" ht="15.75" customHeight="1">
      <c r="A61" s="91"/>
      <c r="B61" s="91"/>
      <c r="C61" s="91"/>
      <c r="D61" s="91"/>
      <c r="E61" s="91"/>
      <c r="F61" s="91"/>
      <c r="G61" s="73"/>
      <c r="H61" s="73"/>
      <c r="I61" s="73"/>
      <c r="J61" s="73"/>
      <c r="K61" s="73"/>
      <c r="L61" s="73"/>
      <c r="M61" s="73"/>
      <c r="N61" s="73"/>
      <c r="O61" s="73"/>
      <c r="P61" s="73"/>
      <c r="Q61" s="73"/>
      <c r="R61" s="73"/>
      <c r="S61" s="73"/>
      <c r="T61" s="73"/>
      <c r="U61" s="73"/>
      <c r="V61" s="73"/>
      <c r="W61" s="73"/>
      <c r="X61" s="73"/>
      <c r="Y61" s="73"/>
      <c r="Z61" s="73"/>
    </row>
    <row r="62" spans="1:26" ht="15.75" customHeight="1">
      <c r="A62" s="91"/>
      <c r="B62" s="91"/>
      <c r="C62" s="91"/>
      <c r="D62" s="91"/>
      <c r="E62" s="91"/>
      <c r="F62" s="91"/>
      <c r="G62" s="73"/>
      <c r="H62" s="73"/>
      <c r="I62" s="73"/>
      <c r="J62" s="73"/>
      <c r="K62" s="73"/>
      <c r="L62" s="73"/>
      <c r="M62" s="73"/>
      <c r="N62" s="73"/>
      <c r="O62" s="73"/>
      <c r="P62" s="73"/>
      <c r="Q62" s="73"/>
      <c r="R62" s="73"/>
      <c r="S62" s="73"/>
      <c r="T62" s="73"/>
      <c r="U62" s="73"/>
      <c r="V62" s="73"/>
      <c r="W62" s="73"/>
      <c r="X62" s="73"/>
      <c r="Y62" s="73"/>
      <c r="Z62" s="73"/>
    </row>
    <row r="63" spans="1:26" ht="15.75" customHeight="1">
      <c r="A63" s="91"/>
      <c r="B63" s="91"/>
      <c r="C63" s="91"/>
      <c r="D63" s="91"/>
      <c r="E63" s="91"/>
      <c r="F63" s="91"/>
      <c r="G63" s="73"/>
      <c r="H63" s="73"/>
      <c r="I63" s="73"/>
      <c r="J63" s="73"/>
      <c r="K63" s="73"/>
      <c r="L63" s="73"/>
      <c r="M63" s="73"/>
      <c r="N63" s="73"/>
      <c r="O63" s="73"/>
      <c r="P63" s="73"/>
      <c r="Q63" s="73"/>
      <c r="R63" s="73"/>
      <c r="S63" s="73"/>
      <c r="T63" s="73"/>
      <c r="U63" s="73"/>
      <c r="V63" s="73"/>
      <c r="W63" s="73"/>
      <c r="X63" s="73"/>
      <c r="Y63" s="73"/>
      <c r="Z63" s="73"/>
    </row>
    <row r="64" spans="1:26" ht="15.75" customHeight="1">
      <c r="A64" s="91"/>
      <c r="B64" s="91"/>
      <c r="C64" s="91"/>
      <c r="D64" s="91"/>
      <c r="E64" s="91"/>
      <c r="F64" s="91"/>
      <c r="G64" s="73"/>
      <c r="H64" s="73"/>
      <c r="I64" s="73"/>
      <c r="J64" s="73"/>
      <c r="K64" s="73"/>
      <c r="L64" s="73"/>
      <c r="M64" s="73"/>
      <c r="N64" s="73"/>
      <c r="O64" s="73"/>
      <c r="P64" s="73"/>
      <c r="Q64" s="73"/>
      <c r="R64" s="73"/>
      <c r="S64" s="73"/>
      <c r="T64" s="73"/>
      <c r="U64" s="73"/>
      <c r="V64" s="73"/>
      <c r="W64" s="73"/>
      <c r="X64" s="73"/>
      <c r="Y64" s="73"/>
      <c r="Z64" s="73"/>
    </row>
    <row r="65" spans="1:26" ht="15.75" customHeight="1">
      <c r="A65" s="91"/>
      <c r="B65" s="91"/>
      <c r="C65" s="91"/>
      <c r="D65" s="91"/>
      <c r="E65" s="91"/>
      <c r="F65" s="91"/>
      <c r="G65" s="73"/>
      <c r="H65" s="73"/>
      <c r="I65" s="73"/>
      <c r="J65" s="73"/>
      <c r="K65" s="73"/>
      <c r="L65" s="73"/>
      <c r="M65" s="73"/>
      <c r="N65" s="73"/>
      <c r="O65" s="73"/>
      <c r="P65" s="73"/>
      <c r="Q65" s="73"/>
      <c r="R65" s="73"/>
      <c r="S65" s="73"/>
      <c r="T65" s="73"/>
      <c r="U65" s="73"/>
      <c r="V65" s="73"/>
      <c r="W65" s="73"/>
      <c r="X65" s="73"/>
      <c r="Y65" s="73"/>
      <c r="Z65" s="73"/>
    </row>
    <row r="66" spans="1:26" ht="15.75" customHeight="1">
      <c r="A66" s="91"/>
      <c r="B66" s="91"/>
      <c r="C66" s="91"/>
      <c r="D66" s="91"/>
      <c r="E66" s="91"/>
      <c r="F66" s="91"/>
      <c r="G66" s="73"/>
      <c r="H66" s="73"/>
      <c r="I66" s="73"/>
      <c r="J66" s="73"/>
      <c r="K66" s="73"/>
      <c r="L66" s="73"/>
      <c r="M66" s="73"/>
      <c r="N66" s="73"/>
      <c r="O66" s="73"/>
      <c r="P66" s="73"/>
      <c r="Q66" s="73"/>
      <c r="R66" s="73"/>
      <c r="S66" s="73"/>
      <c r="T66" s="73"/>
      <c r="U66" s="73"/>
      <c r="V66" s="73"/>
      <c r="W66" s="73"/>
      <c r="X66" s="73"/>
      <c r="Y66" s="73"/>
      <c r="Z66" s="73"/>
    </row>
    <row r="67" spans="1:26" ht="15.75" customHeight="1">
      <c r="A67" s="91"/>
      <c r="B67" s="91"/>
      <c r="C67" s="91"/>
      <c r="D67" s="91"/>
      <c r="E67" s="91"/>
      <c r="F67" s="91"/>
      <c r="G67" s="73"/>
      <c r="H67" s="73"/>
      <c r="I67" s="73"/>
      <c r="J67" s="73"/>
      <c r="K67" s="73"/>
      <c r="L67" s="73"/>
      <c r="M67" s="73"/>
      <c r="N67" s="73"/>
      <c r="O67" s="73"/>
      <c r="P67" s="73"/>
      <c r="Q67" s="73"/>
      <c r="R67" s="73"/>
      <c r="S67" s="73"/>
      <c r="T67" s="73"/>
      <c r="U67" s="73"/>
      <c r="V67" s="73"/>
      <c r="W67" s="73"/>
      <c r="X67" s="73"/>
      <c r="Y67" s="73"/>
      <c r="Z67" s="73"/>
    </row>
    <row r="68" spans="1:26" ht="15.75" customHeight="1">
      <c r="A68" s="91"/>
      <c r="B68" s="91"/>
      <c r="C68" s="91"/>
      <c r="D68" s="91"/>
      <c r="E68" s="91"/>
      <c r="F68" s="91"/>
      <c r="G68" s="73"/>
      <c r="H68" s="73"/>
      <c r="I68" s="73"/>
      <c r="J68" s="73"/>
      <c r="K68" s="73"/>
      <c r="L68" s="73"/>
      <c r="M68" s="73"/>
      <c r="N68" s="73"/>
      <c r="O68" s="73"/>
      <c r="P68" s="73"/>
      <c r="Q68" s="73"/>
      <c r="R68" s="73"/>
      <c r="S68" s="73"/>
      <c r="T68" s="73"/>
      <c r="U68" s="73"/>
      <c r="V68" s="73"/>
      <c r="W68" s="73"/>
      <c r="X68" s="73"/>
      <c r="Y68" s="73"/>
      <c r="Z68" s="73"/>
    </row>
    <row r="69" spans="1:26" ht="15.75" customHeight="1">
      <c r="A69" s="91"/>
      <c r="B69" s="91"/>
      <c r="C69" s="91"/>
      <c r="D69" s="91"/>
      <c r="E69" s="91"/>
      <c r="F69" s="91"/>
      <c r="G69" s="73"/>
      <c r="H69" s="73"/>
      <c r="I69" s="73"/>
      <c r="J69" s="73"/>
      <c r="K69" s="73"/>
      <c r="L69" s="73"/>
      <c r="M69" s="73"/>
      <c r="N69" s="73"/>
      <c r="O69" s="73"/>
      <c r="P69" s="73"/>
      <c r="Q69" s="73"/>
      <c r="R69" s="73"/>
      <c r="S69" s="73"/>
      <c r="T69" s="73"/>
      <c r="U69" s="73"/>
      <c r="V69" s="73"/>
      <c r="W69" s="73"/>
      <c r="X69" s="73"/>
      <c r="Y69" s="73"/>
      <c r="Z69" s="73"/>
    </row>
    <row r="70" spans="1:26" ht="15.75" customHeight="1">
      <c r="A70" s="91"/>
      <c r="B70" s="91"/>
      <c r="C70" s="91"/>
      <c r="D70" s="91"/>
      <c r="E70" s="91"/>
      <c r="F70" s="91"/>
      <c r="G70" s="73"/>
      <c r="H70" s="73"/>
      <c r="I70" s="73"/>
      <c r="J70" s="73"/>
      <c r="K70" s="73"/>
      <c r="L70" s="73"/>
      <c r="M70" s="73"/>
      <c r="N70" s="73"/>
      <c r="O70" s="73"/>
      <c r="P70" s="73"/>
      <c r="Q70" s="73"/>
      <c r="R70" s="73"/>
      <c r="S70" s="73"/>
      <c r="T70" s="73"/>
      <c r="U70" s="73"/>
      <c r="V70" s="73"/>
      <c r="W70" s="73"/>
      <c r="X70" s="73"/>
      <c r="Y70" s="73"/>
      <c r="Z70" s="73"/>
    </row>
    <row r="71" spans="1:26" ht="15.75" customHeight="1">
      <c r="A71" s="91"/>
      <c r="B71" s="91"/>
      <c r="C71" s="91"/>
      <c r="D71" s="91"/>
      <c r="E71" s="91"/>
      <c r="F71" s="91"/>
      <c r="G71" s="73"/>
      <c r="H71" s="73"/>
      <c r="I71" s="73"/>
      <c r="J71" s="73"/>
      <c r="K71" s="73"/>
      <c r="L71" s="73"/>
      <c r="M71" s="73"/>
      <c r="N71" s="73"/>
      <c r="O71" s="73"/>
      <c r="P71" s="73"/>
      <c r="Q71" s="73"/>
      <c r="R71" s="73"/>
      <c r="S71" s="73"/>
      <c r="T71" s="73"/>
      <c r="U71" s="73"/>
      <c r="V71" s="73"/>
      <c r="W71" s="73"/>
      <c r="X71" s="73"/>
      <c r="Y71" s="73"/>
      <c r="Z71" s="73"/>
    </row>
    <row r="72" spans="1:26" ht="15.75" customHeight="1">
      <c r="A72" s="91"/>
      <c r="B72" s="91"/>
      <c r="C72" s="91"/>
      <c r="D72" s="91"/>
      <c r="E72" s="91"/>
      <c r="F72" s="91"/>
      <c r="G72" s="73"/>
      <c r="H72" s="73"/>
      <c r="I72" s="73"/>
      <c r="J72" s="73"/>
      <c r="K72" s="73"/>
      <c r="L72" s="73"/>
      <c r="M72" s="73"/>
      <c r="N72" s="73"/>
      <c r="O72" s="73"/>
      <c r="P72" s="73"/>
      <c r="Q72" s="73"/>
      <c r="R72" s="73"/>
      <c r="S72" s="73"/>
      <c r="T72" s="73"/>
      <c r="U72" s="73"/>
      <c r="V72" s="73"/>
      <c r="W72" s="73"/>
      <c r="X72" s="73"/>
      <c r="Y72" s="73"/>
      <c r="Z72" s="73"/>
    </row>
    <row r="73" spans="1:26" ht="15.75" customHeight="1">
      <c r="A73" s="91"/>
      <c r="B73" s="91"/>
      <c r="C73" s="91"/>
      <c r="D73" s="91"/>
      <c r="E73" s="91"/>
      <c r="F73" s="91"/>
      <c r="G73" s="73"/>
      <c r="H73" s="73"/>
      <c r="I73" s="73"/>
      <c r="J73" s="73"/>
      <c r="K73" s="73"/>
      <c r="L73" s="73"/>
      <c r="M73" s="73"/>
      <c r="N73" s="73"/>
      <c r="O73" s="73"/>
      <c r="P73" s="73"/>
      <c r="Q73" s="73"/>
      <c r="R73" s="73"/>
      <c r="S73" s="73"/>
      <c r="T73" s="73"/>
      <c r="U73" s="73"/>
      <c r="V73" s="73"/>
      <c r="W73" s="73"/>
      <c r="X73" s="73"/>
      <c r="Y73" s="73"/>
      <c r="Z73" s="73"/>
    </row>
    <row r="74" spans="1:26" ht="15.75" customHeight="1">
      <c r="A74" s="91"/>
      <c r="B74" s="91"/>
      <c r="C74" s="91"/>
      <c r="D74" s="91"/>
      <c r="E74" s="91"/>
      <c r="F74" s="91"/>
      <c r="G74" s="73"/>
      <c r="H74" s="73"/>
      <c r="I74" s="73"/>
      <c r="J74" s="73"/>
      <c r="K74" s="73"/>
      <c r="L74" s="73"/>
      <c r="M74" s="73"/>
      <c r="N74" s="73"/>
      <c r="O74" s="73"/>
      <c r="P74" s="73"/>
      <c r="Q74" s="73"/>
      <c r="R74" s="73"/>
      <c r="S74" s="73"/>
      <c r="T74" s="73"/>
      <c r="U74" s="73"/>
      <c r="V74" s="73"/>
      <c r="W74" s="73"/>
      <c r="X74" s="73"/>
      <c r="Y74" s="73"/>
      <c r="Z74" s="73"/>
    </row>
    <row r="75" spans="1:26" ht="15.75" customHeight="1">
      <c r="A75" s="91"/>
      <c r="B75" s="91"/>
      <c r="C75" s="91"/>
      <c r="D75" s="91"/>
      <c r="E75" s="91"/>
      <c r="F75" s="91"/>
      <c r="G75" s="73"/>
      <c r="H75" s="73"/>
      <c r="I75" s="73"/>
      <c r="J75" s="73"/>
      <c r="K75" s="73"/>
      <c r="L75" s="73"/>
      <c r="M75" s="73"/>
      <c r="N75" s="73"/>
      <c r="O75" s="73"/>
      <c r="P75" s="73"/>
      <c r="Q75" s="73"/>
      <c r="R75" s="73"/>
      <c r="S75" s="73"/>
      <c r="T75" s="73"/>
      <c r="U75" s="73"/>
      <c r="V75" s="73"/>
      <c r="W75" s="73"/>
      <c r="X75" s="73"/>
      <c r="Y75" s="73"/>
      <c r="Z75" s="73"/>
    </row>
    <row r="76" spans="1:26" ht="15.75" customHeight="1">
      <c r="A76" s="91"/>
      <c r="B76" s="91"/>
      <c r="C76" s="91"/>
      <c r="D76" s="91"/>
      <c r="E76" s="91"/>
      <c r="F76" s="91"/>
      <c r="G76" s="73"/>
      <c r="H76" s="73"/>
      <c r="I76" s="73"/>
      <c r="J76" s="73"/>
      <c r="K76" s="73"/>
      <c r="L76" s="73"/>
      <c r="M76" s="73"/>
      <c r="N76" s="73"/>
      <c r="O76" s="73"/>
      <c r="P76" s="73"/>
      <c r="Q76" s="73"/>
      <c r="R76" s="73"/>
      <c r="S76" s="73"/>
      <c r="T76" s="73"/>
      <c r="U76" s="73"/>
      <c r="V76" s="73"/>
      <c r="W76" s="73"/>
      <c r="X76" s="73"/>
      <c r="Y76" s="73"/>
      <c r="Z76" s="73"/>
    </row>
    <row r="77" spans="1:26" ht="15.75" customHeight="1">
      <c r="A77" s="91"/>
      <c r="B77" s="91"/>
      <c r="C77" s="91"/>
      <c r="D77" s="91"/>
      <c r="E77" s="91"/>
      <c r="F77" s="91"/>
      <c r="G77" s="73"/>
      <c r="H77" s="73"/>
      <c r="I77" s="73"/>
      <c r="J77" s="73"/>
      <c r="K77" s="73"/>
      <c r="L77" s="73"/>
      <c r="M77" s="73"/>
      <c r="N77" s="73"/>
      <c r="O77" s="73"/>
      <c r="P77" s="73"/>
      <c r="Q77" s="73"/>
      <c r="R77" s="73"/>
      <c r="S77" s="73"/>
      <c r="T77" s="73"/>
      <c r="U77" s="73"/>
      <c r="V77" s="73"/>
      <c r="W77" s="73"/>
      <c r="X77" s="73"/>
      <c r="Y77" s="73"/>
      <c r="Z77" s="73"/>
    </row>
    <row r="78" spans="1:26" ht="15.75" customHeight="1">
      <c r="A78" s="91"/>
      <c r="B78" s="91"/>
      <c r="C78" s="91"/>
      <c r="D78" s="91"/>
      <c r="E78" s="91"/>
      <c r="F78" s="91"/>
      <c r="G78" s="73"/>
      <c r="H78" s="73"/>
      <c r="I78" s="73"/>
      <c r="J78" s="73"/>
      <c r="K78" s="73"/>
      <c r="L78" s="73"/>
      <c r="M78" s="73"/>
      <c r="N78" s="73"/>
      <c r="O78" s="73"/>
      <c r="P78" s="73"/>
      <c r="Q78" s="73"/>
      <c r="R78" s="73"/>
      <c r="S78" s="73"/>
      <c r="T78" s="73"/>
      <c r="U78" s="73"/>
      <c r="V78" s="73"/>
      <c r="W78" s="73"/>
      <c r="X78" s="73"/>
      <c r="Y78" s="73"/>
      <c r="Z78" s="73"/>
    </row>
    <row r="79" spans="1:26" ht="15.75" customHeight="1">
      <c r="A79" s="91"/>
      <c r="B79" s="91"/>
      <c r="C79" s="91"/>
      <c r="D79" s="91"/>
      <c r="E79" s="91"/>
      <c r="F79" s="91"/>
      <c r="G79" s="73"/>
      <c r="H79" s="73"/>
      <c r="I79" s="73"/>
      <c r="J79" s="73"/>
      <c r="K79" s="73"/>
      <c r="L79" s="73"/>
      <c r="M79" s="73"/>
      <c r="N79" s="73"/>
      <c r="O79" s="73"/>
      <c r="P79" s="73"/>
      <c r="Q79" s="73"/>
      <c r="R79" s="73"/>
      <c r="S79" s="73"/>
      <c r="T79" s="73"/>
      <c r="U79" s="73"/>
      <c r="V79" s="73"/>
      <c r="W79" s="73"/>
      <c r="X79" s="73"/>
      <c r="Y79" s="73"/>
      <c r="Z79" s="73"/>
    </row>
    <row r="80" spans="1:26" ht="15.75" customHeight="1">
      <c r="A80" s="91"/>
      <c r="B80" s="91"/>
      <c r="C80" s="91"/>
      <c r="D80" s="91"/>
      <c r="E80" s="91"/>
      <c r="F80" s="91"/>
      <c r="G80" s="73"/>
      <c r="H80" s="73"/>
      <c r="I80" s="73"/>
      <c r="J80" s="73"/>
      <c r="K80" s="73"/>
      <c r="L80" s="73"/>
      <c r="M80" s="73"/>
      <c r="N80" s="73"/>
      <c r="O80" s="73"/>
      <c r="P80" s="73"/>
      <c r="Q80" s="73"/>
      <c r="R80" s="73"/>
      <c r="S80" s="73"/>
      <c r="T80" s="73"/>
      <c r="U80" s="73"/>
      <c r="V80" s="73"/>
      <c r="W80" s="73"/>
      <c r="X80" s="73"/>
      <c r="Y80" s="73"/>
      <c r="Z80" s="73"/>
    </row>
    <row r="81" spans="1:26" ht="15.75" customHeight="1">
      <c r="A81" s="91"/>
      <c r="B81" s="91"/>
      <c r="C81" s="91"/>
      <c r="D81" s="91"/>
      <c r="E81" s="91"/>
      <c r="F81" s="91"/>
      <c r="G81" s="73"/>
      <c r="H81" s="73"/>
      <c r="I81" s="73"/>
      <c r="J81" s="73"/>
      <c r="K81" s="73"/>
      <c r="L81" s="73"/>
      <c r="M81" s="73"/>
      <c r="N81" s="73"/>
      <c r="O81" s="73"/>
      <c r="P81" s="73"/>
      <c r="Q81" s="73"/>
      <c r="R81" s="73"/>
      <c r="S81" s="73"/>
      <c r="T81" s="73"/>
      <c r="U81" s="73"/>
      <c r="V81" s="73"/>
      <c r="W81" s="73"/>
      <c r="X81" s="73"/>
      <c r="Y81" s="73"/>
      <c r="Z81" s="73"/>
    </row>
    <row r="82" spans="1:26" ht="15.75" customHeight="1">
      <c r="A82" s="91"/>
      <c r="B82" s="91"/>
      <c r="C82" s="91"/>
      <c r="D82" s="91"/>
      <c r="E82" s="91"/>
      <c r="F82" s="91"/>
      <c r="G82" s="73"/>
      <c r="H82" s="73"/>
      <c r="I82" s="73"/>
      <c r="J82" s="73"/>
      <c r="K82" s="73"/>
      <c r="L82" s="73"/>
      <c r="M82" s="73"/>
      <c r="N82" s="73"/>
      <c r="O82" s="73"/>
      <c r="P82" s="73"/>
      <c r="Q82" s="73"/>
      <c r="R82" s="73"/>
      <c r="S82" s="73"/>
      <c r="T82" s="73"/>
      <c r="U82" s="73"/>
      <c r="V82" s="73"/>
      <c r="W82" s="73"/>
      <c r="X82" s="73"/>
      <c r="Y82" s="73"/>
      <c r="Z82" s="73"/>
    </row>
    <row r="83" spans="1:26" ht="15.75" customHeight="1">
      <c r="A83" s="91"/>
      <c r="B83" s="91"/>
      <c r="C83" s="91"/>
      <c r="D83" s="91"/>
      <c r="E83" s="91"/>
      <c r="F83" s="91"/>
      <c r="G83" s="73"/>
      <c r="H83" s="73"/>
      <c r="I83" s="73"/>
      <c r="J83" s="73"/>
      <c r="K83" s="73"/>
      <c r="L83" s="73"/>
      <c r="M83" s="73"/>
      <c r="N83" s="73"/>
      <c r="O83" s="73"/>
      <c r="P83" s="73"/>
      <c r="Q83" s="73"/>
      <c r="R83" s="73"/>
      <c r="S83" s="73"/>
      <c r="T83" s="73"/>
      <c r="U83" s="73"/>
      <c r="V83" s="73"/>
      <c r="W83" s="73"/>
      <c r="X83" s="73"/>
      <c r="Y83" s="73"/>
      <c r="Z83" s="73"/>
    </row>
    <row r="84" spans="1:26" ht="15.75" customHeight="1">
      <c r="A84" s="91"/>
      <c r="B84" s="91"/>
      <c r="C84" s="91"/>
      <c r="D84" s="91"/>
      <c r="E84" s="91"/>
      <c r="F84" s="91"/>
      <c r="G84" s="73"/>
      <c r="H84" s="73"/>
      <c r="I84" s="73"/>
      <c r="J84" s="73"/>
      <c r="K84" s="73"/>
      <c r="L84" s="73"/>
      <c r="M84" s="73"/>
      <c r="N84" s="73"/>
      <c r="O84" s="73"/>
      <c r="P84" s="73"/>
      <c r="Q84" s="73"/>
      <c r="R84" s="73"/>
      <c r="S84" s="73"/>
      <c r="T84" s="73"/>
      <c r="U84" s="73"/>
      <c r="V84" s="73"/>
      <c r="W84" s="73"/>
      <c r="X84" s="73"/>
      <c r="Y84" s="73"/>
      <c r="Z84" s="73"/>
    </row>
    <row r="85" spans="1:26" ht="15.75" customHeight="1">
      <c r="A85" s="91"/>
      <c r="B85" s="91"/>
      <c r="C85" s="91"/>
      <c r="D85" s="91"/>
      <c r="E85" s="91"/>
      <c r="F85" s="91"/>
      <c r="G85" s="73"/>
      <c r="H85" s="73"/>
      <c r="I85" s="73"/>
      <c r="J85" s="73"/>
      <c r="K85" s="73"/>
      <c r="L85" s="73"/>
      <c r="M85" s="73"/>
      <c r="N85" s="73"/>
      <c r="O85" s="73"/>
      <c r="P85" s="73"/>
      <c r="Q85" s="73"/>
      <c r="R85" s="73"/>
      <c r="S85" s="73"/>
      <c r="T85" s="73"/>
      <c r="U85" s="73"/>
      <c r="V85" s="73"/>
      <c r="W85" s="73"/>
      <c r="X85" s="73"/>
      <c r="Y85" s="73"/>
      <c r="Z85" s="73"/>
    </row>
    <row r="86" spans="1:26" ht="15.75" customHeight="1">
      <c r="A86" s="91"/>
      <c r="B86" s="91"/>
      <c r="C86" s="91"/>
      <c r="D86" s="91"/>
      <c r="E86" s="91"/>
      <c r="F86" s="91"/>
      <c r="G86" s="73"/>
      <c r="H86" s="73"/>
      <c r="I86" s="73"/>
      <c r="J86" s="73"/>
      <c r="K86" s="73"/>
      <c r="L86" s="73"/>
      <c r="M86" s="73"/>
      <c r="N86" s="73"/>
      <c r="O86" s="73"/>
      <c r="P86" s="73"/>
      <c r="Q86" s="73"/>
      <c r="R86" s="73"/>
      <c r="S86" s="73"/>
      <c r="T86" s="73"/>
      <c r="U86" s="73"/>
      <c r="V86" s="73"/>
      <c r="W86" s="73"/>
      <c r="X86" s="73"/>
      <c r="Y86" s="73"/>
      <c r="Z86" s="73"/>
    </row>
    <row r="87" spans="1:26" ht="15.75" customHeight="1">
      <c r="A87" s="91"/>
      <c r="B87" s="91"/>
      <c r="C87" s="91"/>
      <c r="D87" s="91"/>
      <c r="E87" s="91"/>
      <c r="F87" s="91"/>
      <c r="G87" s="73"/>
      <c r="H87" s="73"/>
      <c r="I87" s="73"/>
      <c r="J87" s="73"/>
      <c r="K87" s="73"/>
      <c r="L87" s="73"/>
      <c r="M87" s="73"/>
      <c r="N87" s="73"/>
      <c r="O87" s="73"/>
      <c r="P87" s="73"/>
      <c r="Q87" s="73"/>
      <c r="R87" s="73"/>
      <c r="S87" s="73"/>
      <c r="T87" s="73"/>
      <c r="U87" s="73"/>
      <c r="V87" s="73"/>
      <c r="W87" s="73"/>
      <c r="X87" s="73"/>
      <c r="Y87" s="73"/>
      <c r="Z87" s="73"/>
    </row>
    <row r="88" spans="1:26" ht="15.75" customHeight="1">
      <c r="A88" s="91"/>
      <c r="B88" s="91"/>
      <c r="C88" s="91"/>
      <c r="D88" s="91"/>
      <c r="E88" s="91"/>
      <c r="F88" s="91"/>
      <c r="G88" s="73"/>
      <c r="H88" s="73"/>
      <c r="I88" s="73"/>
      <c r="J88" s="73"/>
      <c r="K88" s="73"/>
      <c r="L88" s="73"/>
      <c r="M88" s="73"/>
      <c r="N88" s="73"/>
      <c r="O88" s="73"/>
      <c r="P88" s="73"/>
      <c r="Q88" s="73"/>
      <c r="R88" s="73"/>
      <c r="S88" s="73"/>
      <c r="T88" s="73"/>
      <c r="U88" s="73"/>
      <c r="V88" s="73"/>
      <c r="W88" s="73"/>
      <c r="X88" s="73"/>
      <c r="Y88" s="73"/>
      <c r="Z88" s="73"/>
    </row>
    <row r="89" spans="1:26" ht="15.75" customHeight="1">
      <c r="A89" s="91"/>
      <c r="B89" s="91"/>
      <c r="C89" s="91"/>
      <c r="D89" s="91"/>
      <c r="E89" s="91"/>
      <c r="F89" s="91"/>
      <c r="G89" s="73"/>
      <c r="H89" s="73"/>
      <c r="I89" s="73"/>
      <c r="J89" s="73"/>
      <c r="K89" s="73"/>
      <c r="L89" s="73"/>
      <c r="M89" s="73"/>
      <c r="N89" s="73"/>
      <c r="O89" s="73"/>
      <c r="P89" s="73"/>
      <c r="Q89" s="73"/>
      <c r="R89" s="73"/>
      <c r="S89" s="73"/>
      <c r="T89" s="73"/>
      <c r="U89" s="73"/>
      <c r="V89" s="73"/>
      <c r="W89" s="73"/>
      <c r="X89" s="73"/>
      <c r="Y89" s="73"/>
      <c r="Z89" s="73"/>
    </row>
    <row r="90" spans="1:26" ht="15.75" customHeight="1">
      <c r="A90" s="91"/>
      <c r="B90" s="91"/>
      <c r="C90" s="91"/>
      <c r="D90" s="91"/>
      <c r="E90" s="91"/>
      <c r="F90" s="91"/>
      <c r="G90" s="73"/>
      <c r="H90" s="73"/>
      <c r="I90" s="73"/>
      <c r="J90" s="73"/>
      <c r="K90" s="73"/>
      <c r="L90" s="73"/>
      <c r="M90" s="73"/>
      <c r="N90" s="73"/>
      <c r="O90" s="73"/>
      <c r="P90" s="73"/>
      <c r="Q90" s="73"/>
      <c r="R90" s="73"/>
      <c r="S90" s="73"/>
      <c r="T90" s="73"/>
      <c r="U90" s="73"/>
      <c r="V90" s="73"/>
      <c r="W90" s="73"/>
      <c r="X90" s="73"/>
      <c r="Y90" s="73"/>
      <c r="Z90" s="73"/>
    </row>
    <row r="91" spans="1:26" ht="15.75" customHeight="1">
      <c r="A91" s="91"/>
      <c r="B91" s="91"/>
      <c r="C91" s="91"/>
      <c r="D91" s="91"/>
      <c r="E91" s="91"/>
      <c r="F91" s="91"/>
      <c r="G91" s="73"/>
      <c r="H91" s="73"/>
      <c r="I91" s="73"/>
      <c r="J91" s="73"/>
      <c r="K91" s="73"/>
      <c r="L91" s="73"/>
      <c r="M91" s="73"/>
      <c r="N91" s="73"/>
      <c r="O91" s="73"/>
      <c r="P91" s="73"/>
      <c r="Q91" s="73"/>
      <c r="R91" s="73"/>
      <c r="S91" s="73"/>
      <c r="T91" s="73"/>
      <c r="U91" s="73"/>
      <c r="V91" s="73"/>
      <c r="W91" s="73"/>
      <c r="X91" s="73"/>
      <c r="Y91" s="73"/>
      <c r="Z91" s="73"/>
    </row>
    <row r="92" spans="1:26" ht="15.75" customHeight="1">
      <c r="A92" s="91"/>
      <c r="B92" s="91"/>
      <c r="C92" s="91"/>
      <c r="D92" s="91"/>
      <c r="E92" s="91"/>
      <c r="F92" s="91"/>
      <c r="G92" s="73"/>
      <c r="H92" s="73"/>
      <c r="I92" s="73"/>
      <c r="J92" s="73"/>
      <c r="K92" s="73"/>
      <c r="L92" s="73"/>
      <c r="M92" s="73"/>
      <c r="N92" s="73"/>
      <c r="O92" s="73"/>
      <c r="P92" s="73"/>
      <c r="Q92" s="73"/>
      <c r="R92" s="73"/>
      <c r="S92" s="73"/>
      <c r="T92" s="73"/>
      <c r="U92" s="73"/>
      <c r="V92" s="73"/>
      <c r="W92" s="73"/>
      <c r="X92" s="73"/>
      <c r="Y92" s="73"/>
      <c r="Z92" s="73"/>
    </row>
    <row r="93" spans="1:26" ht="15.75" customHeight="1">
      <c r="A93" s="91"/>
      <c r="B93" s="91"/>
      <c r="C93" s="91"/>
      <c r="D93" s="91"/>
      <c r="E93" s="91"/>
      <c r="F93" s="91"/>
      <c r="G93" s="73"/>
      <c r="H93" s="73"/>
      <c r="I93" s="73"/>
      <c r="J93" s="73"/>
      <c r="K93" s="73"/>
      <c r="L93" s="73"/>
      <c r="M93" s="73"/>
      <c r="N93" s="73"/>
      <c r="O93" s="73"/>
      <c r="P93" s="73"/>
      <c r="Q93" s="73"/>
      <c r="R93" s="73"/>
      <c r="S93" s="73"/>
      <c r="T93" s="73"/>
      <c r="U93" s="73"/>
      <c r="V93" s="73"/>
      <c r="W93" s="73"/>
      <c r="X93" s="73"/>
      <c r="Y93" s="73"/>
      <c r="Z93" s="73"/>
    </row>
    <row r="94" spans="1:26" ht="15.75" customHeight="1">
      <c r="A94" s="91"/>
      <c r="B94" s="91"/>
      <c r="C94" s="91"/>
      <c r="D94" s="91"/>
      <c r="E94" s="91"/>
      <c r="F94" s="91"/>
      <c r="G94" s="73"/>
      <c r="H94" s="73"/>
      <c r="I94" s="73"/>
      <c r="J94" s="73"/>
      <c r="K94" s="73"/>
      <c r="L94" s="73"/>
      <c r="M94" s="73"/>
      <c r="N94" s="73"/>
      <c r="O94" s="73"/>
      <c r="P94" s="73"/>
      <c r="Q94" s="73"/>
      <c r="R94" s="73"/>
      <c r="S94" s="73"/>
      <c r="T94" s="73"/>
      <c r="U94" s="73"/>
      <c r="V94" s="73"/>
      <c r="W94" s="73"/>
      <c r="X94" s="73"/>
      <c r="Y94" s="73"/>
      <c r="Z94" s="73"/>
    </row>
    <row r="95" spans="1:26" ht="15.75" customHeight="1">
      <c r="A95" s="91"/>
      <c r="B95" s="91"/>
      <c r="C95" s="91"/>
      <c r="D95" s="91"/>
      <c r="E95" s="91"/>
      <c r="F95" s="91"/>
      <c r="G95" s="73"/>
      <c r="H95" s="73"/>
      <c r="I95" s="73"/>
      <c r="J95" s="73"/>
      <c r="K95" s="73"/>
      <c r="L95" s="73"/>
      <c r="M95" s="73"/>
      <c r="N95" s="73"/>
      <c r="O95" s="73"/>
      <c r="P95" s="73"/>
      <c r="Q95" s="73"/>
      <c r="R95" s="73"/>
      <c r="S95" s="73"/>
      <c r="T95" s="73"/>
      <c r="U95" s="73"/>
      <c r="V95" s="73"/>
      <c r="W95" s="73"/>
      <c r="X95" s="73"/>
      <c r="Y95" s="73"/>
      <c r="Z95" s="73"/>
    </row>
    <row r="96" spans="1:26" ht="15.75" customHeight="1">
      <c r="A96" s="91"/>
      <c r="B96" s="91"/>
      <c r="C96" s="91"/>
      <c r="D96" s="91"/>
      <c r="E96" s="91"/>
      <c r="F96" s="91"/>
      <c r="G96" s="73"/>
      <c r="H96" s="73"/>
      <c r="I96" s="73"/>
      <c r="J96" s="73"/>
      <c r="K96" s="73"/>
      <c r="L96" s="73"/>
      <c r="M96" s="73"/>
      <c r="N96" s="73"/>
      <c r="O96" s="73"/>
      <c r="P96" s="73"/>
      <c r="Q96" s="73"/>
      <c r="R96" s="73"/>
      <c r="S96" s="73"/>
      <c r="T96" s="73"/>
      <c r="U96" s="73"/>
      <c r="V96" s="73"/>
      <c r="W96" s="73"/>
      <c r="X96" s="73"/>
      <c r="Y96" s="73"/>
      <c r="Z96" s="73"/>
    </row>
    <row r="97" spans="1:26" ht="15.75" customHeight="1">
      <c r="A97" s="91"/>
      <c r="B97" s="91"/>
      <c r="C97" s="91"/>
      <c r="D97" s="91"/>
      <c r="E97" s="91"/>
      <c r="F97" s="91"/>
      <c r="G97" s="73"/>
      <c r="H97" s="73"/>
      <c r="I97" s="73"/>
      <c r="J97" s="73"/>
      <c r="K97" s="73"/>
      <c r="L97" s="73"/>
      <c r="M97" s="73"/>
      <c r="N97" s="73"/>
      <c r="O97" s="73"/>
      <c r="P97" s="73"/>
      <c r="Q97" s="73"/>
      <c r="R97" s="73"/>
      <c r="S97" s="73"/>
      <c r="T97" s="73"/>
      <c r="U97" s="73"/>
      <c r="V97" s="73"/>
      <c r="W97" s="73"/>
      <c r="X97" s="73"/>
      <c r="Y97" s="73"/>
      <c r="Z97" s="73"/>
    </row>
    <row r="98" spans="1:26" ht="15.75" customHeight="1">
      <c r="A98" s="91"/>
      <c r="B98" s="91"/>
      <c r="C98" s="91"/>
      <c r="D98" s="91"/>
      <c r="E98" s="91"/>
      <c r="F98" s="91"/>
      <c r="G98" s="73"/>
      <c r="H98" s="73"/>
      <c r="I98" s="73"/>
      <c r="J98" s="73"/>
      <c r="K98" s="73"/>
      <c r="L98" s="73"/>
      <c r="M98" s="73"/>
      <c r="N98" s="73"/>
      <c r="O98" s="73"/>
      <c r="P98" s="73"/>
      <c r="Q98" s="73"/>
      <c r="R98" s="73"/>
      <c r="S98" s="73"/>
      <c r="T98" s="73"/>
      <c r="U98" s="73"/>
      <c r="V98" s="73"/>
      <c r="W98" s="73"/>
      <c r="X98" s="73"/>
      <c r="Y98" s="73"/>
      <c r="Z98" s="73"/>
    </row>
    <row r="99" spans="1:26" ht="15.75" customHeight="1">
      <c r="A99" s="91"/>
      <c r="B99" s="91"/>
      <c r="C99" s="91"/>
      <c r="D99" s="91"/>
      <c r="E99" s="91"/>
      <c r="F99" s="91"/>
      <c r="G99" s="73"/>
      <c r="H99" s="73"/>
      <c r="I99" s="73"/>
      <c r="J99" s="73"/>
      <c r="K99" s="73"/>
      <c r="L99" s="73"/>
      <c r="M99" s="73"/>
      <c r="N99" s="73"/>
      <c r="O99" s="73"/>
      <c r="P99" s="73"/>
      <c r="Q99" s="73"/>
      <c r="R99" s="73"/>
      <c r="S99" s="73"/>
      <c r="T99" s="73"/>
      <c r="U99" s="73"/>
      <c r="V99" s="73"/>
      <c r="W99" s="73"/>
      <c r="X99" s="73"/>
      <c r="Y99" s="73"/>
      <c r="Z99" s="73"/>
    </row>
    <row r="100" spans="1:26" ht="15.75" customHeight="1">
      <c r="A100" s="91"/>
      <c r="B100" s="91"/>
      <c r="C100" s="91"/>
      <c r="D100" s="91"/>
      <c r="E100" s="91"/>
      <c r="F100" s="91"/>
      <c r="G100" s="73"/>
      <c r="H100" s="73"/>
      <c r="I100" s="73"/>
      <c r="J100" s="73"/>
      <c r="K100" s="73"/>
      <c r="L100" s="73"/>
      <c r="M100" s="73"/>
      <c r="N100" s="73"/>
      <c r="O100" s="73"/>
      <c r="P100" s="73"/>
      <c r="Q100" s="73"/>
      <c r="R100" s="73"/>
      <c r="S100" s="73"/>
      <c r="T100" s="73"/>
      <c r="U100" s="73"/>
      <c r="V100" s="73"/>
      <c r="W100" s="73"/>
      <c r="X100" s="73"/>
      <c r="Y100" s="73"/>
      <c r="Z100" s="73"/>
    </row>
    <row r="101" spans="1:26" ht="15.75" customHeight="1">
      <c r="A101" s="91"/>
      <c r="B101" s="91"/>
      <c r="C101" s="91"/>
      <c r="D101" s="91"/>
      <c r="E101" s="91"/>
      <c r="F101" s="91"/>
      <c r="G101" s="73"/>
      <c r="H101" s="73"/>
      <c r="I101" s="73"/>
      <c r="J101" s="73"/>
      <c r="K101" s="73"/>
      <c r="L101" s="73"/>
      <c r="M101" s="73"/>
      <c r="N101" s="73"/>
      <c r="O101" s="73"/>
      <c r="P101" s="73"/>
      <c r="Q101" s="73"/>
      <c r="R101" s="73"/>
      <c r="S101" s="73"/>
      <c r="T101" s="73"/>
      <c r="U101" s="73"/>
      <c r="V101" s="73"/>
      <c r="W101" s="73"/>
      <c r="X101" s="73"/>
      <c r="Y101" s="73"/>
      <c r="Z101" s="73"/>
    </row>
    <row r="102" spans="1:26" ht="15.75" customHeight="1">
      <c r="A102" s="91"/>
      <c r="B102" s="91"/>
      <c r="C102" s="91"/>
      <c r="D102" s="91"/>
      <c r="E102" s="91"/>
      <c r="F102" s="91"/>
      <c r="G102" s="73"/>
      <c r="H102" s="73"/>
      <c r="I102" s="73"/>
      <c r="J102" s="73"/>
      <c r="K102" s="73"/>
      <c r="L102" s="73"/>
      <c r="M102" s="73"/>
      <c r="N102" s="73"/>
      <c r="O102" s="73"/>
      <c r="P102" s="73"/>
      <c r="Q102" s="73"/>
      <c r="R102" s="73"/>
      <c r="S102" s="73"/>
      <c r="T102" s="73"/>
      <c r="U102" s="73"/>
      <c r="V102" s="73"/>
      <c r="W102" s="73"/>
      <c r="X102" s="73"/>
      <c r="Y102" s="73"/>
      <c r="Z102" s="73"/>
    </row>
    <row r="103" spans="1:26" ht="15.75" customHeight="1">
      <c r="A103" s="91"/>
      <c r="B103" s="91"/>
      <c r="C103" s="91"/>
      <c r="D103" s="91"/>
      <c r="E103" s="91"/>
      <c r="F103" s="91"/>
      <c r="G103" s="73"/>
      <c r="H103" s="73"/>
      <c r="I103" s="73"/>
      <c r="J103" s="73"/>
      <c r="K103" s="73"/>
      <c r="L103" s="73"/>
      <c r="M103" s="73"/>
      <c r="N103" s="73"/>
      <c r="O103" s="73"/>
      <c r="P103" s="73"/>
      <c r="Q103" s="73"/>
      <c r="R103" s="73"/>
      <c r="S103" s="73"/>
      <c r="T103" s="73"/>
      <c r="U103" s="73"/>
      <c r="V103" s="73"/>
      <c r="W103" s="73"/>
      <c r="X103" s="73"/>
      <c r="Y103" s="73"/>
      <c r="Z103" s="73"/>
    </row>
    <row r="104" spans="1:26" ht="15.75" customHeight="1">
      <c r="A104" s="91"/>
      <c r="B104" s="91"/>
      <c r="C104" s="91"/>
      <c r="D104" s="91"/>
      <c r="E104" s="91"/>
      <c r="F104" s="91"/>
      <c r="G104" s="73"/>
      <c r="H104" s="73"/>
      <c r="I104" s="73"/>
      <c r="J104" s="73"/>
      <c r="K104" s="73"/>
      <c r="L104" s="73"/>
      <c r="M104" s="73"/>
      <c r="N104" s="73"/>
      <c r="O104" s="73"/>
      <c r="P104" s="73"/>
      <c r="Q104" s="73"/>
      <c r="R104" s="73"/>
      <c r="S104" s="73"/>
      <c r="T104" s="73"/>
      <c r="U104" s="73"/>
      <c r="V104" s="73"/>
      <c r="W104" s="73"/>
      <c r="X104" s="73"/>
      <c r="Y104" s="73"/>
      <c r="Z104" s="73"/>
    </row>
    <row r="105" spans="1:26" ht="15.75" customHeight="1">
      <c r="A105" s="91"/>
      <c r="B105" s="91"/>
      <c r="C105" s="91"/>
      <c r="D105" s="91"/>
      <c r="E105" s="91"/>
      <c r="F105" s="91"/>
      <c r="G105" s="73"/>
      <c r="H105" s="73"/>
      <c r="I105" s="73"/>
      <c r="J105" s="73"/>
      <c r="K105" s="73"/>
      <c r="L105" s="73"/>
      <c r="M105" s="73"/>
      <c r="N105" s="73"/>
      <c r="O105" s="73"/>
      <c r="P105" s="73"/>
      <c r="Q105" s="73"/>
      <c r="R105" s="73"/>
      <c r="S105" s="73"/>
      <c r="T105" s="73"/>
      <c r="U105" s="73"/>
      <c r="V105" s="73"/>
      <c r="W105" s="73"/>
      <c r="X105" s="73"/>
      <c r="Y105" s="73"/>
      <c r="Z105" s="73"/>
    </row>
    <row r="106" spans="1:26" ht="15.75" customHeight="1">
      <c r="A106" s="91"/>
      <c r="B106" s="91"/>
      <c r="C106" s="91"/>
      <c r="D106" s="91"/>
      <c r="E106" s="91"/>
      <c r="F106" s="91"/>
      <c r="G106" s="73"/>
      <c r="H106" s="73"/>
      <c r="I106" s="73"/>
      <c r="J106" s="73"/>
      <c r="K106" s="73"/>
      <c r="L106" s="73"/>
      <c r="M106" s="73"/>
      <c r="N106" s="73"/>
      <c r="O106" s="73"/>
      <c r="P106" s="73"/>
      <c r="Q106" s="73"/>
      <c r="R106" s="73"/>
      <c r="S106" s="73"/>
      <c r="T106" s="73"/>
      <c r="U106" s="73"/>
      <c r="V106" s="73"/>
      <c r="W106" s="73"/>
      <c r="X106" s="73"/>
      <c r="Y106" s="73"/>
      <c r="Z106" s="73"/>
    </row>
    <row r="107" spans="1:26" ht="15.75" customHeight="1">
      <c r="A107" s="91"/>
      <c r="B107" s="91"/>
      <c r="C107" s="91"/>
      <c r="D107" s="91"/>
      <c r="E107" s="91"/>
      <c r="F107" s="91"/>
      <c r="G107" s="73"/>
      <c r="H107" s="73"/>
      <c r="I107" s="73"/>
      <c r="J107" s="73"/>
      <c r="K107" s="73"/>
      <c r="L107" s="73"/>
      <c r="M107" s="73"/>
      <c r="N107" s="73"/>
      <c r="O107" s="73"/>
      <c r="P107" s="73"/>
      <c r="Q107" s="73"/>
      <c r="R107" s="73"/>
      <c r="S107" s="73"/>
      <c r="T107" s="73"/>
      <c r="U107" s="73"/>
      <c r="V107" s="73"/>
      <c r="W107" s="73"/>
      <c r="X107" s="73"/>
      <c r="Y107" s="73"/>
      <c r="Z107" s="73"/>
    </row>
    <row r="108" spans="1:26" ht="15.75" customHeight="1">
      <c r="A108" s="91"/>
      <c r="B108" s="91"/>
      <c r="C108" s="91"/>
      <c r="D108" s="91"/>
      <c r="E108" s="91"/>
      <c r="F108" s="91"/>
      <c r="G108" s="73"/>
      <c r="H108" s="73"/>
      <c r="I108" s="73"/>
      <c r="J108" s="73"/>
      <c r="K108" s="73"/>
      <c r="L108" s="73"/>
      <c r="M108" s="73"/>
      <c r="N108" s="73"/>
      <c r="O108" s="73"/>
      <c r="P108" s="73"/>
      <c r="Q108" s="73"/>
      <c r="R108" s="73"/>
      <c r="S108" s="73"/>
      <c r="T108" s="73"/>
      <c r="U108" s="73"/>
      <c r="V108" s="73"/>
      <c r="W108" s="73"/>
      <c r="X108" s="73"/>
      <c r="Y108" s="73"/>
      <c r="Z108" s="73"/>
    </row>
    <row r="109" spans="1:26" ht="15.75" customHeight="1">
      <c r="A109" s="91"/>
      <c r="B109" s="91"/>
      <c r="C109" s="91"/>
      <c r="D109" s="91"/>
      <c r="E109" s="91"/>
      <c r="F109" s="91"/>
      <c r="G109" s="73"/>
      <c r="H109" s="73"/>
      <c r="I109" s="73"/>
      <c r="J109" s="73"/>
      <c r="K109" s="73"/>
      <c r="L109" s="73"/>
      <c r="M109" s="73"/>
      <c r="N109" s="73"/>
      <c r="O109" s="73"/>
      <c r="P109" s="73"/>
      <c r="Q109" s="73"/>
      <c r="R109" s="73"/>
      <c r="S109" s="73"/>
      <c r="T109" s="73"/>
      <c r="U109" s="73"/>
      <c r="V109" s="73"/>
      <c r="W109" s="73"/>
      <c r="X109" s="73"/>
      <c r="Y109" s="73"/>
      <c r="Z109" s="73"/>
    </row>
    <row r="110" spans="1:26" ht="15.75" customHeight="1">
      <c r="A110" s="91"/>
      <c r="B110" s="91"/>
      <c r="C110" s="91"/>
      <c r="D110" s="91"/>
      <c r="E110" s="91"/>
      <c r="F110" s="91"/>
      <c r="G110" s="73"/>
      <c r="H110" s="73"/>
      <c r="I110" s="73"/>
      <c r="J110" s="73"/>
      <c r="K110" s="73"/>
      <c r="L110" s="73"/>
      <c r="M110" s="73"/>
      <c r="N110" s="73"/>
      <c r="O110" s="73"/>
      <c r="P110" s="73"/>
      <c r="Q110" s="73"/>
      <c r="R110" s="73"/>
      <c r="S110" s="73"/>
      <c r="T110" s="73"/>
      <c r="U110" s="73"/>
      <c r="V110" s="73"/>
      <c r="W110" s="73"/>
      <c r="X110" s="73"/>
      <c r="Y110" s="73"/>
      <c r="Z110" s="73"/>
    </row>
    <row r="111" spans="1:26" ht="15.75" customHeight="1">
      <c r="A111" s="91"/>
      <c r="B111" s="91"/>
      <c r="C111" s="91"/>
      <c r="D111" s="91"/>
      <c r="E111" s="91"/>
      <c r="F111" s="91"/>
      <c r="G111" s="73"/>
      <c r="H111" s="73"/>
      <c r="I111" s="73"/>
      <c r="J111" s="73"/>
      <c r="K111" s="73"/>
      <c r="L111" s="73"/>
      <c r="M111" s="73"/>
      <c r="N111" s="73"/>
      <c r="O111" s="73"/>
      <c r="P111" s="73"/>
      <c r="Q111" s="73"/>
      <c r="R111" s="73"/>
      <c r="S111" s="73"/>
      <c r="T111" s="73"/>
      <c r="U111" s="73"/>
      <c r="V111" s="73"/>
      <c r="W111" s="73"/>
      <c r="X111" s="73"/>
      <c r="Y111" s="73"/>
      <c r="Z111" s="73"/>
    </row>
    <row r="112" spans="1:26" ht="15.75" customHeight="1">
      <c r="A112" s="91"/>
      <c r="B112" s="91"/>
      <c r="C112" s="91"/>
      <c r="D112" s="91"/>
      <c r="E112" s="91"/>
      <c r="F112" s="91"/>
      <c r="G112" s="73"/>
      <c r="H112" s="73"/>
      <c r="I112" s="73"/>
      <c r="J112" s="73"/>
      <c r="K112" s="73"/>
      <c r="L112" s="73"/>
      <c r="M112" s="73"/>
      <c r="N112" s="73"/>
      <c r="O112" s="73"/>
      <c r="P112" s="73"/>
      <c r="Q112" s="73"/>
      <c r="R112" s="73"/>
      <c r="S112" s="73"/>
      <c r="T112" s="73"/>
      <c r="U112" s="73"/>
      <c r="V112" s="73"/>
      <c r="W112" s="73"/>
      <c r="X112" s="73"/>
      <c r="Y112" s="73"/>
      <c r="Z112" s="73"/>
    </row>
    <row r="113" spans="1:26" ht="15.75" customHeight="1">
      <c r="A113" s="91"/>
      <c r="B113" s="91"/>
      <c r="C113" s="91"/>
      <c r="D113" s="91"/>
      <c r="E113" s="91"/>
      <c r="F113" s="91"/>
      <c r="G113" s="73"/>
      <c r="H113" s="73"/>
      <c r="I113" s="73"/>
      <c r="J113" s="73"/>
      <c r="K113" s="73"/>
      <c r="L113" s="73"/>
      <c r="M113" s="73"/>
      <c r="N113" s="73"/>
      <c r="O113" s="73"/>
      <c r="P113" s="73"/>
      <c r="Q113" s="73"/>
      <c r="R113" s="73"/>
      <c r="S113" s="73"/>
      <c r="T113" s="73"/>
      <c r="U113" s="73"/>
      <c r="V113" s="73"/>
      <c r="W113" s="73"/>
      <c r="X113" s="73"/>
      <c r="Y113" s="73"/>
      <c r="Z113" s="73"/>
    </row>
    <row r="114" spans="1:26" ht="15.75" customHeight="1">
      <c r="A114" s="91"/>
      <c r="B114" s="91"/>
      <c r="C114" s="91"/>
      <c r="D114" s="91"/>
      <c r="E114" s="91"/>
      <c r="F114" s="91"/>
      <c r="G114" s="73"/>
      <c r="H114" s="73"/>
      <c r="I114" s="73"/>
      <c r="J114" s="73"/>
      <c r="K114" s="73"/>
      <c r="L114" s="73"/>
      <c r="M114" s="73"/>
      <c r="N114" s="73"/>
      <c r="O114" s="73"/>
      <c r="P114" s="73"/>
      <c r="Q114" s="73"/>
      <c r="R114" s="73"/>
      <c r="S114" s="73"/>
      <c r="T114" s="73"/>
      <c r="U114" s="73"/>
      <c r="V114" s="73"/>
      <c r="W114" s="73"/>
      <c r="X114" s="73"/>
      <c r="Y114" s="73"/>
      <c r="Z114" s="73"/>
    </row>
    <row r="115" spans="1:26" ht="15.75" customHeight="1">
      <c r="A115" s="91"/>
      <c r="B115" s="91"/>
      <c r="C115" s="91"/>
      <c r="D115" s="91"/>
      <c r="E115" s="91"/>
      <c r="F115" s="91"/>
      <c r="G115" s="73"/>
      <c r="H115" s="73"/>
      <c r="I115" s="73"/>
      <c r="J115" s="73"/>
      <c r="K115" s="73"/>
      <c r="L115" s="73"/>
      <c r="M115" s="73"/>
      <c r="N115" s="73"/>
      <c r="O115" s="73"/>
      <c r="P115" s="73"/>
      <c r="Q115" s="73"/>
      <c r="R115" s="73"/>
      <c r="S115" s="73"/>
      <c r="T115" s="73"/>
      <c r="U115" s="73"/>
      <c r="V115" s="73"/>
      <c r="W115" s="73"/>
      <c r="X115" s="73"/>
      <c r="Y115" s="73"/>
      <c r="Z115" s="73"/>
    </row>
    <row r="116" spans="1:26" ht="15.75" customHeight="1">
      <c r="A116" s="91"/>
      <c r="B116" s="91"/>
      <c r="C116" s="91"/>
      <c r="D116" s="91"/>
      <c r="E116" s="91"/>
      <c r="F116" s="91"/>
      <c r="G116" s="73"/>
      <c r="H116" s="73"/>
      <c r="I116" s="73"/>
      <c r="J116" s="73"/>
      <c r="K116" s="73"/>
      <c r="L116" s="73"/>
      <c r="M116" s="73"/>
      <c r="N116" s="73"/>
      <c r="O116" s="73"/>
      <c r="P116" s="73"/>
      <c r="Q116" s="73"/>
      <c r="R116" s="73"/>
      <c r="S116" s="73"/>
      <c r="T116" s="73"/>
      <c r="U116" s="73"/>
      <c r="V116" s="73"/>
      <c r="W116" s="73"/>
      <c r="X116" s="73"/>
      <c r="Y116" s="73"/>
      <c r="Z116" s="73"/>
    </row>
    <row r="117" spans="1:26" ht="15.75" customHeight="1">
      <c r="A117" s="91"/>
      <c r="B117" s="91"/>
      <c r="C117" s="91"/>
      <c r="D117" s="91"/>
      <c r="E117" s="91"/>
      <c r="F117" s="91"/>
      <c r="G117" s="73"/>
      <c r="H117" s="73"/>
      <c r="I117" s="73"/>
      <c r="J117" s="73"/>
      <c r="K117" s="73"/>
      <c r="L117" s="73"/>
      <c r="M117" s="73"/>
      <c r="N117" s="73"/>
      <c r="O117" s="73"/>
      <c r="P117" s="73"/>
      <c r="Q117" s="73"/>
      <c r="R117" s="73"/>
      <c r="S117" s="73"/>
      <c r="T117" s="73"/>
      <c r="U117" s="73"/>
      <c r="V117" s="73"/>
      <c r="W117" s="73"/>
      <c r="X117" s="73"/>
      <c r="Y117" s="73"/>
      <c r="Z117" s="73"/>
    </row>
    <row r="118" spans="1:26" ht="15.75" customHeight="1">
      <c r="A118" s="91"/>
      <c r="B118" s="91"/>
      <c r="C118" s="91"/>
      <c r="D118" s="91"/>
      <c r="E118" s="91"/>
      <c r="F118" s="91"/>
      <c r="G118" s="73"/>
      <c r="H118" s="73"/>
      <c r="I118" s="73"/>
      <c r="J118" s="73"/>
      <c r="K118" s="73"/>
      <c r="L118" s="73"/>
      <c r="M118" s="73"/>
      <c r="N118" s="73"/>
      <c r="O118" s="73"/>
      <c r="P118" s="73"/>
      <c r="Q118" s="73"/>
      <c r="R118" s="73"/>
      <c r="S118" s="73"/>
      <c r="T118" s="73"/>
      <c r="U118" s="73"/>
      <c r="V118" s="73"/>
      <c r="W118" s="73"/>
      <c r="X118" s="73"/>
      <c r="Y118" s="73"/>
      <c r="Z118" s="73"/>
    </row>
    <row r="119" spans="1:26" ht="15.75" customHeight="1">
      <c r="A119" s="91"/>
      <c r="B119" s="91"/>
      <c r="C119" s="91"/>
      <c r="D119" s="91"/>
      <c r="E119" s="91"/>
      <c r="F119" s="91"/>
      <c r="G119" s="73"/>
      <c r="H119" s="73"/>
      <c r="I119" s="73"/>
      <c r="J119" s="73"/>
      <c r="K119" s="73"/>
      <c r="L119" s="73"/>
      <c r="M119" s="73"/>
      <c r="N119" s="73"/>
      <c r="O119" s="73"/>
      <c r="P119" s="73"/>
      <c r="Q119" s="73"/>
      <c r="R119" s="73"/>
      <c r="S119" s="73"/>
      <c r="T119" s="73"/>
      <c r="U119" s="73"/>
      <c r="V119" s="73"/>
      <c r="W119" s="73"/>
      <c r="X119" s="73"/>
      <c r="Y119" s="73"/>
      <c r="Z119" s="73"/>
    </row>
    <row r="120" spans="1:26" ht="15.75" customHeight="1">
      <c r="A120" s="91"/>
      <c r="B120" s="91"/>
      <c r="C120" s="91"/>
      <c r="D120" s="91"/>
      <c r="E120" s="91"/>
      <c r="F120" s="91"/>
      <c r="G120" s="73"/>
      <c r="H120" s="73"/>
      <c r="I120" s="73"/>
      <c r="J120" s="73"/>
      <c r="K120" s="73"/>
      <c r="L120" s="73"/>
      <c r="M120" s="73"/>
      <c r="N120" s="73"/>
      <c r="O120" s="73"/>
      <c r="P120" s="73"/>
      <c r="Q120" s="73"/>
      <c r="R120" s="73"/>
      <c r="S120" s="73"/>
      <c r="T120" s="73"/>
      <c r="U120" s="73"/>
      <c r="V120" s="73"/>
      <c r="W120" s="73"/>
      <c r="X120" s="73"/>
      <c r="Y120" s="73"/>
      <c r="Z120" s="73"/>
    </row>
    <row r="121" spans="1:26" ht="15.75" customHeight="1">
      <c r="A121" s="91"/>
      <c r="B121" s="91"/>
      <c r="C121" s="91"/>
      <c r="D121" s="91"/>
      <c r="E121" s="91"/>
      <c r="F121" s="91"/>
      <c r="G121" s="73"/>
      <c r="H121" s="73"/>
      <c r="I121" s="73"/>
      <c r="J121" s="73"/>
      <c r="K121" s="73"/>
      <c r="L121" s="73"/>
      <c r="M121" s="73"/>
      <c r="N121" s="73"/>
      <c r="O121" s="73"/>
      <c r="P121" s="73"/>
      <c r="Q121" s="73"/>
      <c r="R121" s="73"/>
      <c r="S121" s="73"/>
      <c r="T121" s="73"/>
      <c r="U121" s="73"/>
      <c r="V121" s="73"/>
      <c r="W121" s="73"/>
      <c r="X121" s="73"/>
      <c r="Y121" s="73"/>
      <c r="Z121" s="73"/>
    </row>
    <row r="122" spans="1:26" ht="15.75" customHeight="1">
      <c r="A122" s="91"/>
      <c r="B122" s="91"/>
      <c r="C122" s="91"/>
      <c r="D122" s="91"/>
      <c r="E122" s="91"/>
      <c r="F122" s="91"/>
      <c r="G122" s="73"/>
      <c r="H122" s="73"/>
      <c r="I122" s="73"/>
      <c r="J122" s="73"/>
      <c r="K122" s="73"/>
      <c r="L122" s="73"/>
      <c r="M122" s="73"/>
      <c r="N122" s="73"/>
      <c r="O122" s="73"/>
      <c r="P122" s="73"/>
      <c r="Q122" s="73"/>
      <c r="R122" s="73"/>
      <c r="S122" s="73"/>
      <c r="T122" s="73"/>
      <c r="U122" s="73"/>
      <c r="V122" s="73"/>
      <c r="W122" s="73"/>
      <c r="X122" s="73"/>
      <c r="Y122" s="73"/>
      <c r="Z122" s="73"/>
    </row>
    <row r="123" spans="1:26" ht="15.75" customHeight="1">
      <c r="A123" s="91"/>
      <c r="B123" s="91"/>
      <c r="C123" s="91"/>
      <c r="D123" s="91"/>
      <c r="E123" s="91"/>
      <c r="F123" s="91"/>
      <c r="G123" s="73"/>
      <c r="H123" s="73"/>
      <c r="I123" s="73"/>
      <c r="J123" s="73"/>
      <c r="K123" s="73"/>
      <c r="L123" s="73"/>
      <c r="M123" s="73"/>
      <c r="N123" s="73"/>
      <c r="O123" s="73"/>
      <c r="P123" s="73"/>
      <c r="Q123" s="73"/>
      <c r="R123" s="73"/>
      <c r="S123" s="73"/>
      <c r="T123" s="73"/>
      <c r="U123" s="73"/>
      <c r="V123" s="73"/>
      <c r="W123" s="73"/>
      <c r="X123" s="73"/>
      <c r="Y123" s="73"/>
      <c r="Z123" s="73"/>
    </row>
    <row r="124" spans="1:26" ht="15.75" customHeight="1">
      <c r="A124" s="91"/>
      <c r="B124" s="91"/>
      <c r="C124" s="91"/>
      <c r="D124" s="91"/>
      <c r="E124" s="91"/>
      <c r="F124" s="91"/>
      <c r="G124" s="73"/>
      <c r="H124" s="73"/>
      <c r="I124" s="73"/>
      <c r="J124" s="73"/>
      <c r="K124" s="73"/>
      <c r="L124" s="73"/>
      <c r="M124" s="73"/>
      <c r="N124" s="73"/>
      <c r="O124" s="73"/>
      <c r="P124" s="73"/>
      <c r="Q124" s="73"/>
      <c r="R124" s="73"/>
      <c r="S124" s="73"/>
      <c r="T124" s="73"/>
      <c r="U124" s="73"/>
      <c r="V124" s="73"/>
      <c r="W124" s="73"/>
      <c r="X124" s="73"/>
      <c r="Y124" s="73"/>
      <c r="Z124" s="73"/>
    </row>
    <row r="125" spans="1:26" ht="15.75" customHeight="1">
      <c r="A125" s="91"/>
      <c r="B125" s="91"/>
      <c r="C125" s="91"/>
      <c r="D125" s="91"/>
      <c r="E125" s="91"/>
      <c r="F125" s="91"/>
      <c r="G125" s="73"/>
      <c r="H125" s="73"/>
      <c r="I125" s="73"/>
      <c r="J125" s="73"/>
      <c r="K125" s="73"/>
      <c r="L125" s="73"/>
      <c r="M125" s="73"/>
      <c r="N125" s="73"/>
      <c r="O125" s="73"/>
      <c r="P125" s="73"/>
      <c r="Q125" s="73"/>
      <c r="R125" s="73"/>
      <c r="S125" s="73"/>
      <c r="T125" s="73"/>
      <c r="U125" s="73"/>
      <c r="V125" s="73"/>
      <c r="W125" s="73"/>
      <c r="X125" s="73"/>
      <c r="Y125" s="73"/>
      <c r="Z125" s="73"/>
    </row>
    <row r="126" spans="1:26" ht="15.75" customHeight="1">
      <c r="A126" s="91"/>
      <c r="B126" s="91"/>
      <c r="C126" s="91"/>
      <c r="D126" s="91"/>
      <c r="E126" s="91"/>
      <c r="F126" s="91"/>
      <c r="G126" s="73"/>
      <c r="H126" s="73"/>
      <c r="I126" s="73"/>
      <c r="J126" s="73"/>
      <c r="K126" s="73"/>
      <c r="L126" s="73"/>
      <c r="M126" s="73"/>
      <c r="N126" s="73"/>
      <c r="O126" s="73"/>
      <c r="P126" s="73"/>
      <c r="Q126" s="73"/>
      <c r="R126" s="73"/>
      <c r="S126" s="73"/>
      <c r="T126" s="73"/>
      <c r="U126" s="73"/>
      <c r="V126" s="73"/>
      <c r="W126" s="73"/>
      <c r="X126" s="73"/>
      <c r="Y126" s="73"/>
      <c r="Z126" s="73"/>
    </row>
    <row r="127" spans="1:26" ht="15.75" customHeight="1">
      <c r="A127" s="91"/>
      <c r="B127" s="91"/>
      <c r="C127" s="91"/>
      <c r="D127" s="91"/>
      <c r="E127" s="91"/>
      <c r="F127" s="91"/>
      <c r="G127" s="73"/>
      <c r="H127" s="73"/>
      <c r="I127" s="73"/>
      <c r="J127" s="73"/>
      <c r="K127" s="73"/>
      <c r="L127" s="73"/>
      <c r="M127" s="73"/>
      <c r="N127" s="73"/>
      <c r="O127" s="73"/>
      <c r="P127" s="73"/>
      <c r="Q127" s="73"/>
      <c r="R127" s="73"/>
      <c r="S127" s="73"/>
      <c r="T127" s="73"/>
      <c r="U127" s="73"/>
      <c r="V127" s="73"/>
      <c r="W127" s="73"/>
      <c r="X127" s="73"/>
      <c r="Y127" s="73"/>
      <c r="Z127" s="73"/>
    </row>
    <row r="128" spans="1:26" ht="15.75" customHeight="1">
      <c r="A128" s="91"/>
      <c r="B128" s="91"/>
      <c r="C128" s="91"/>
      <c r="D128" s="91"/>
      <c r="E128" s="91"/>
      <c r="F128" s="91"/>
      <c r="G128" s="73"/>
      <c r="H128" s="73"/>
      <c r="I128" s="73"/>
      <c r="J128" s="73"/>
      <c r="K128" s="73"/>
      <c r="L128" s="73"/>
      <c r="M128" s="73"/>
      <c r="N128" s="73"/>
      <c r="O128" s="73"/>
      <c r="P128" s="73"/>
      <c r="Q128" s="73"/>
      <c r="R128" s="73"/>
      <c r="S128" s="73"/>
      <c r="T128" s="73"/>
      <c r="U128" s="73"/>
      <c r="V128" s="73"/>
      <c r="W128" s="73"/>
      <c r="X128" s="73"/>
      <c r="Y128" s="73"/>
      <c r="Z128" s="73"/>
    </row>
    <row r="129" spans="1:26" ht="15.75" customHeight="1">
      <c r="A129" s="91"/>
      <c r="B129" s="91"/>
      <c r="C129" s="91"/>
      <c r="D129" s="91"/>
      <c r="E129" s="91"/>
      <c r="F129" s="91"/>
      <c r="G129" s="73"/>
      <c r="H129" s="73"/>
      <c r="I129" s="73"/>
      <c r="J129" s="73"/>
      <c r="K129" s="73"/>
      <c r="L129" s="73"/>
      <c r="M129" s="73"/>
      <c r="N129" s="73"/>
      <c r="O129" s="73"/>
      <c r="P129" s="73"/>
      <c r="Q129" s="73"/>
      <c r="R129" s="73"/>
      <c r="S129" s="73"/>
      <c r="T129" s="73"/>
      <c r="U129" s="73"/>
      <c r="V129" s="73"/>
      <c r="W129" s="73"/>
      <c r="X129" s="73"/>
      <c r="Y129" s="73"/>
      <c r="Z129" s="73"/>
    </row>
    <row r="130" spans="1:26" ht="15.75" customHeight="1">
      <c r="A130" s="91"/>
      <c r="B130" s="91"/>
      <c r="C130" s="91"/>
      <c r="D130" s="91"/>
      <c r="E130" s="91"/>
      <c r="F130" s="91"/>
      <c r="G130" s="73"/>
      <c r="H130" s="73"/>
      <c r="I130" s="73"/>
      <c r="J130" s="73"/>
      <c r="K130" s="73"/>
      <c r="L130" s="73"/>
      <c r="M130" s="73"/>
      <c r="N130" s="73"/>
      <c r="O130" s="73"/>
      <c r="P130" s="73"/>
      <c r="Q130" s="73"/>
      <c r="R130" s="73"/>
      <c r="S130" s="73"/>
      <c r="T130" s="73"/>
      <c r="U130" s="73"/>
      <c r="V130" s="73"/>
      <c r="W130" s="73"/>
      <c r="X130" s="73"/>
      <c r="Y130" s="73"/>
      <c r="Z130" s="73"/>
    </row>
    <row r="131" spans="1:26" ht="15.75" customHeight="1">
      <c r="A131" s="91"/>
      <c r="B131" s="91"/>
      <c r="C131" s="91"/>
      <c r="D131" s="91"/>
      <c r="E131" s="91"/>
      <c r="F131" s="91"/>
      <c r="G131" s="73"/>
      <c r="H131" s="73"/>
      <c r="I131" s="73"/>
      <c r="J131" s="73"/>
      <c r="K131" s="73"/>
      <c r="L131" s="73"/>
      <c r="M131" s="73"/>
      <c r="N131" s="73"/>
      <c r="O131" s="73"/>
      <c r="P131" s="73"/>
      <c r="Q131" s="73"/>
      <c r="R131" s="73"/>
      <c r="S131" s="73"/>
      <c r="T131" s="73"/>
      <c r="U131" s="73"/>
      <c r="V131" s="73"/>
      <c r="W131" s="73"/>
      <c r="X131" s="73"/>
      <c r="Y131" s="73"/>
      <c r="Z131" s="73"/>
    </row>
    <row r="132" spans="1:26" ht="15.75" customHeight="1">
      <c r="A132" s="91"/>
      <c r="B132" s="91"/>
      <c r="C132" s="91"/>
      <c r="D132" s="91"/>
      <c r="E132" s="91"/>
      <c r="F132" s="91"/>
      <c r="G132" s="73"/>
      <c r="H132" s="73"/>
      <c r="I132" s="73"/>
      <c r="J132" s="73"/>
      <c r="K132" s="73"/>
      <c r="L132" s="73"/>
      <c r="M132" s="73"/>
      <c r="N132" s="73"/>
      <c r="O132" s="73"/>
      <c r="P132" s="73"/>
      <c r="Q132" s="73"/>
      <c r="R132" s="73"/>
      <c r="S132" s="73"/>
      <c r="T132" s="73"/>
      <c r="U132" s="73"/>
      <c r="V132" s="73"/>
      <c r="W132" s="73"/>
      <c r="X132" s="73"/>
      <c r="Y132" s="73"/>
      <c r="Z132" s="73"/>
    </row>
    <row r="133" spans="1:26" ht="15.75" customHeight="1">
      <c r="A133" s="91"/>
      <c r="B133" s="91"/>
      <c r="C133" s="91"/>
      <c r="D133" s="91"/>
      <c r="E133" s="91"/>
      <c r="F133" s="91"/>
      <c r="G133" s="73"/>
      <c r="H133" s="73"/>
      <c r="I133" s="73"/>
      <c r="J133" s="73"/>
      <c r="K133" s="73"/>
      <c r="L133" s="73"/>
      <c r="M133" s="73"/>
      <c r="N133" s="73"/>
      <c r="O133" s="73"/>
      <c r="P133" s="73"/>
      <c r="Q133" s="73"/>
      <c r="R133" s="73"/>
      <c r="S133" s="73"/>
      <c r="T133" s="73"/>
      <c r="U133" s="73"/>
      <c r="V133" s="73"/>
      <c r="W133" s="73"/>
      <c r="X133" s="73"/>
      <c r="Y133" s="73"/>
      <c r="Z133" s="73"/>
    </row>
    <row r="134" spans="1:26" ht="15.75" customHeight="1">
      <c r="A134" s="91"/>
      <c r="B134" s="91"/>
      <c r="C134" s="91"/>
      <c r="D134" s="91"/>
      <c r="E134" s="91"/>
      <c r="F134" s="91"/>
      <c r="G134" s="73"/>
      <c r="H134" s="73"/>
      <c r="I134" s="73"/>
      <c r="J134" s="73"/>
      <c r="K134" s="73"/>
      <c r="L134" s="73"/>
      <c r="M134" s="73"/>
      <c r="N134" s="73"/>
      <c r="O134" s="73"/>
      <c r="P134" s="73"/>
      <c r="Q134" s="73"/>
      <c r="R134" s="73"/>
      <c r="S134" s="73"/>
      <c r="T134" s="73"/>
      <c r="U134" s="73"/>
      <c r="V134" s="73"/>
      <c r="W134" s="73"/>
      <c r="X134" s="73"/>
      <c r="Y134" s="73"/>
      <c r="Z134" s="73"/>
    </row>
    <row r="135" spans="1:26" ht="15.75" customHeight="1">
      <c r="A135" s="91"/>
      <c r="B135" s="91"/>
      <c r="C135" s="91"/>
      <c r="D135" s="91"/>
      <c r="E135" s="91"/>
      <c r="F135" s="91"/>
      <c r="G135" s="73"/>
      <c r="H135" s="73"/>
      <c r="I135" s="73"/>
      <c r="J135" s="73"/>
      <c r="K135" s="73"/>
      <c r="L135" s="73"/>
      <c r="M135" s="73"/>
      <c r="N135" s="73"/>
      <c r="O135" s="73"/>
      <c r="P135" s="73"/>
      <c r="Q135" s="73"/>
      <c r="R135" s="73"/>
      <c r="S135" s="73"/>
      <c r="T135" s="73"/>
      <c r="U135" s="73"/>
      <c r="V135" s="73"/>
      <c r="W135" s="73"/>
      <c r="X135" s="73"/>
      <c r="Y135" s="73"/>
      <c r="Z135" s="73"/>
    </row>
    <row r="136" spans="1:26" ht="15.75" customHeight="1">
      <c r="A136" s="91"/>
      <c r="B136" s="91"/>
      <c r="C136" s="91"/>
      <c r="D136" s="91"/>
      <c r="E136" s="91"/>
      <c r="F136" s="91"/>
      <c r="G136" s="73"/>
      <c r="H136" s="73"/>
      <c r="I136" s="73"/>
      <c r="J136" s="73"/>
      <c r="K136" s="73"/>
      <c r="L136" s="73"/>
      <c r="M136" s="73"/>
      <c r="N136" s="73"/>
      <c r="O136" s="73"/>
      <c r="P136" s="73"/>
      <c r="Q136" s="73"/>
      <c r="R136" s="73"/>
      <c r="S136" s="73"/>
      <c r="T136" s="73"/>
      <c r="U136" s="73"/>
      <c r="V136" s="73"/>
      <c r="W136" s="73"/>
      <c r="X136" s="73"/>
      <c r="Y136" s="73"/>
      <c r="Z136" s="73"/>
    </row>
    <row r="137" spans="1:26" ht="15.75" customHeight="1">
      <c r="A137" s="91"/>
      <c r="B137" s="91"/>
      <c r="C137" s="91"/>
      <c r="D137" s="91"/>
      <c r="E137" s="91"/>
      <c r="F137" s="91"/>
      <c r="G137" s="73"/>
      <c r="H137" s="73"/>
      <c r="I137" s="73"/>
      <c r="J137" s="73"/>
      <c r="K137" s="73"/>
      <c r="L137" s="73"/>
      <c r="M137" s="73"/>
      <c r="N137" s="73"/>
      <c r="O137" s="73"/>
      <c r="P137" s="73"/>
      <c r="Q137" s="73"/>
      <c r="R137" s="73"/>
      <c r="S137" s="73"/>
      <c r="T137" s="73"/>
      <c r="U137" s="73"/>
      <c r="V137" s="73"/>
      <c r="W137" s="73"/>
      <c r="X137" s="73"/>
      <c r="Y137" s="73"/>
      <c r="Z137" s="73"/>
    </row>
    <row r="138" spans="1:26" ht="15.75" customHeight="1">
      <c r="A138" s="91"/>
      <c r="B138" s="91"/>
      <c r="C138" s="91"/>
      <c r="D138" s="91"/>
      <c r="E138" s="91"/>
      <c r="F138" s="91"/>
      <c r="G138" s="73"/>
      <c r="H138" s="73"/>
      <c r="I138" s="73"/>
      <c r="J138" s="73"/>
      <c r="K138" s="73"/>
      <c r="L138" s="73"/>
      <c r="M138" s="73"/>
      <c r="N138" s="73"/>
      <c r="O138" s="73"/>
      <c r="P138" s="73"/>
      <c r="Q138" s="73"/>
      <c r="R138" s="73"/>
      <c r="S138" s="73"/>
      <c r="T138" s="73"/>
      <c r="U138" s="73"/>
      <c r="V138" s="73"/>
      <c r="W138" s="73"/>
      <c r="X138" s="73"/>
      <c r="Y138" s="73"/>
      <c r="Z138" s="73"/>
    </row>
    <row r="139" spans="1:26" ht="15.75" customHeight="1">
      <c r="A139" s="91"/>
      <c r="B139" s="91"/>
      <c r="C139" s="91"/>
      <c r="D139" s="91"/>
      <c r="E139" s="91"/>
      <c r="F139" s="91"/>
      <c r="G139" s="73"/>
      <c r="H139" s="73"/>
      <c r="I139" s="73"/>
      <c r="J139" s="73"/>
      <c r="K139" s="73"/>
      <c r="L139" s="73"/>
      <c r="M139" s="73"/>
      <c r="N139" s="73"/>
      <c r="O139" s="73"/>
      <c r="P139" s="73"/>
      <c r="Q139" s="73"/>
      <c r="R139" s="73"/>
      <c r="S139" s="73"/>
      <c r="T139" s="73"/>
      <c r="U139" s="73"/>
      <c r="V139" s="73"/>
      <c r="W139" s="73"/>
      <c r="X139" s="73"/>
      <c r="Y139" s="73"/>
      <c r="Z139" s="73"/>
    </row>
    <row r="140" spans="1:26" ht="15.75" customHeight="1">
      <c r="A140" s="91"/>
      <c r="B140" s="91"/>
      <c r="C140" s="91"/>
      <c r="D140" s="91"/>
      <c r="E140" s="91"/>
      <c r="F140" s="91"/>
      <c r="G140" s="73"/>
      <c r="H140" s="73"/>
      <c r="I140" s="73"/>
      <c r="J140" s="73"/>
      <c r="K140" s="73"/>
      <c r="L140" s="73"/>
      <c r="M140" s="73"/>
      <c r="N140" s="73"/>
      <c r="O140" s="73"/>
      <c r="P140" s="73"/>
      <c r="Q140" s="73"/>
      <c r="R140" s="73"/>
      <c r="S140" s="73"/>
      <c r="T140" s="73"/>
      <c r="U140" s="73"/>
      <c r="V140" s="73"/>
      <c r="W140" s="73"/>
      <c r="X140" s="73"/>
      <c r="Y140" s="73"/>
      <c r="Z140" s="73"/>
    </row>
    <row r="141" spans="1:26" ht="15.75" customHeight="1">
      <c r="A141" s="91"/>
      <c r="B141" s="91"/>
      <c r="C141" s="91"/>
      <c r="D141" s="91"/>
      <c r="E141" s="91"/>
      <c r="F141" s="91"/>
      <c r="G141" s="73"/>
      <c r="H141" s="73"/>
      <c r="I141" s="73"/>
      <c r="J141" s="73"/>
      <c r="K141" s="73"/>
      <c r="L141" s="73"/>
      <c r="M141" s="73"/>
      <c r="N141" s="73"/>
      <c r="O141" s="73"/>
      <c r="P141" s="73"/>
      <c r="Q141" s="73"/>
      <c r="R141" s="73"/>
      <c r="S141" s="73"/>
      <c r="T141" s="73"/>
      <c r="U141" s="73"/>
      <c r="V141" s="73"/>
      <c r="W141" s="73"/>
      <c r="X141" s="73"/>
      <c r="Y141" s="73"/>
      <c r="Z141" s="73"/>
    </row>
    <row r="142" spans="1:26" ht="15.75" customHeight="1">
      <c r="A142" s="91"/>
      <c r="B142" s="91"/>
      <c r="C142" s="91"/>
      <c r="D142" s="91"/>
      <c r="E142" s="91"/>
      <c r="F142" s="91"/>
      <c r="G142" s="73"/>
      <c r="H142" s="73"/>
      <c r="I142" s="73"/>
      <c r="J142" s="73"/>
      <c r="K142" s="73"/>
      <c r="L142" s="73"/>
      <c r="M142" s="73"/>
      <c r="N142" s="73"/>
      <c r="O142" s="73"/>
      <c r="P142" s="73"/>
      <c r="Q142" s="73"/>
      <c r="R142" s="73"/>
      <c r="S142" s="73"/>
      <c r="T142" s="73"/>
      <c r="U142" s="73"/>
      <c r="V142" s="73"/>
      <c r="W142" s="73"/>
      <c r="X142" s="73"/>
      <c r="Y142" s="73"/>
      <c r="Z142" s="73"/>
    </row>
    <row r="143" spans="1:26" ht="15.75" customHeight="1">
      <c r="A143" s="91"/>
      <c r="B143" s="91"/>
      <c r="C143" s="91"/>
      <c r="D143" s="91"/>
      <c r="E143" s="91"/>
      <c r="F143" s="91"/>
      <c r="G143" s="73"/>
      <c r="H143" s="73"/>
      <c r="I143" s="73"/>
      <c r="J143" s="73"/>
      <c r="K143" s="73"/>
      <c r="L143" s="73"/>
      <c r="M143" s="73"/>
      <c r="N143" s="73"/>
      <c r="O143" s="73"/>
      <c r="P143" s="73"/>
      <c r="Q143" s="73"/>
      <c r="R143" s="73"/>
      <c r="S143" s="73"/>
      <c r="T143" s="73"/>
      <c r="U143" s="73"/>
      <c r="V143" s="73"/>
      <c r="W143" s="73"/>
      <c r="X143" s="73"/>
      <c r="Y143" s="73"/>
      <c r="Z143" s="73"/>
    </row>
    <row r="144" spans="1:26" ht="15.75" customHeight="1">
      <c r="A144" s="91"/>
      <c r="B144" s="91"/>
      <c r="C144" s="91"/>
      <c r="D144" s="91"/>
      <c r="E144" s="91"/>
      <c r="F144" s="91"/>
      <c r="G144" s="73"/>
      <c r="H144" s="73"/>
      <c r="I144" s="73"/>
      <c r="J144" s="73"/>
      <c r="K144" s="73"/>
      <c r="L144" s="73"/>
      <c r="M144" s="73"/>
      <c r="N144" s="73"/>
      <c r="O144" s="73"/>
      <c r="P144" s="73"/>
      <c r="Q144" s="73"/>
      <c r="R144" s="73"/>
      <c r="S144" s="73"/>
      <c r="T144" s="73"/>
      <c r="U144" s="73"/>
      <c r="V144" s="73"/>
      <c r="W144" s="73"/>
      <c r="X144" s="73"/>
      <c r="Y144" s="73"/>
      <c r="Z144" s="73"/>
    </row>
    <row r="145" spans="1:26" ht="15.75" customHeight="1">
      <c r="A145" s="91"/>
      <c r="B145" s="91"/>
      <c r="C145" s="91"/>
      <c r="D145" s="91"/>
      <c r="E145" s="91"/>
      <c r="F145" s="91"/>
      <c r="G145" s="73"/>
      <c r="H145" s="73"/>
      <c r="I145" s="73"/>
      <c r="J145" s="73"/>
      <c r="K145" s="73"/>
      <c r="L145" s="73"/>
      <c r="M145" s="73"/>
      <c r="N145" s="73"/>
      <c r="O145" s="73"/>
      <c r="P145" s="73"/>
      <c r="Q145" s="73"/>
      <c r="R145" s="73"/>
      <c r="S145" s="73"/>
      <c r="T145" s="73"/>
      <c r="U145" s="73"/>
      <c r="V145" s="73"/>
      <c r="W145" s="73"/>
      <c r="X145" s="73"/>
      <c r="Y145" s="73"/>
      <c r="Z145" s="73"/>
    </row>
    <row r="146" spans="1:26" ht="15.75" customHeight="1">
      <c r="A146" s="91"/>
      <c r="B146" s="91"/>
      <c r="C146" s="91"/>
      <c r="D146" s="91"/>
      <c r="E146" s="91"/>
      <c r="F146" s="91"/>
      <c r="G146" s="73"/>
      <c r="H146" s="73"/>
      <c r="I146" s="73"/>
      <c r="J146" s="73"/>
      <c r="K146" s="73"/>
      <c r="L146" s="73"/>
      <c r="M146" s="73"/>
      <c r="N146" s="73"/>
      <c r="O146" s="73"/>
      <c r="P146" s="73"/>
      <c r="Q146" s="73"/>
      <c r="R146" s="73"/>
      <c r="S146" s="73"/>
      <c r="T146" s="73"/>
      <c r="U146" s="73"/>
      <c r="V146" s="73"/>
      <c r="W146" s="73"/>
      <c r="X146" s="73"/>
      <c r="Y146" s="73"/>
      <c r="Z146" s="73"/>
    </row>
    <row r="147" spans="1:26" ht="15.75" customHeight="1">
      <c r="A147" s="91"/>
      <c r="B147" s="91"/>
      <c r="C147" s="91"/>
      <c r="D147" s="91"/>
      <c r="E147" s="91"/>
      <c r="F147" s="91"/>
      <c r="G147" s="73"/>
      <c r="H147" s="73"/>
      <c r="I147" s="73"/>
      <c r="J147" s="73"/>
      <c r="K147" s="73"/>
      <c r="L147" s="73"/>
      <c r="M147" s="73"/>
      <c r="N147" s="73"/>
      <c r="O147" s="73"/>
      <c r="P147" s="73"/>
      <c r="Q147" s="73"/>
      <c r="R147" s="73"/>
      <c r="S147" s="73"/>
      <c r="T147" s="73"/>
      <c r="U147" s="73"/>
      <c r="V147" s="73"/>
      <c r="W147" s="73"/>
      <c r="X147" s="73"/>
      <c r="Y147" s="73"/>
      <c r="Z147" s="73"/>
    </row>
    <row r="148" spans="1:26" ht="15.75" customHeight="1">
      <c r="A148" s="91"/>
      <c r="B148" s="91"/>
      <c r="C148" s="91"/>
      <c r="D148" s="91"/>
      <c r="E148" s="91"/>
      <c r="F148" s="91"/>
      <c r="G148" s="73"/>
      <c r="H148" s="73"/>
      <c r="I148" s="73"/>
      <c r="J148" s="73"/>
      <c r="K148" s="73"/>
      <c r="L148" s="73"/>
      <c r="M148" s="73"/>
      <c r="N148" s="73"/>
      <c r="O148" s="73"/>
      <c r="P148" s="73"/>
      <c r="Q148" s="73"/>
      <c r="R148" s="73"/>
      <c r="S148" s="73"/>
      <c r="T148" s="73"/>
      <c r="U148" s="73"/>
      <c r="V148" s="73"/>
      <c r="W148" s="73"/>
      <c r="X148" s="73"/>
      <c r="Y148" s="73"/>
      <c r="Z148" s="73"/>
    </row>
    <row r="149" spans="1:26" ht="15.75" customHeight="1">
      <c r="A149" s="91"/>
      <c r="B149" s="91"/>
      <c r="C149" s="91"/>
      <c r="D149" s="91"/>
      <c r="E149" s="91"/>
      <c r="F149" s="91"/>
      <c r="G149" s="73"/>
      <c r="H149" s="73"/>
      <c r="I149" s="73"/>
      <c r="J149" s="73"/>
      <c r="K149" s="73"/>
      <c r="L149" s="73"/>
      <c r="M149" s="73"/>
      <c r="N149" s="73"/>
      <c r="O149" s="73"/>
      <c r="P149" s="73"/>
      <c r="Q149" s="73"/>
      <c r="R149" s="73"/>
      <c r="S149" s="73"/>
      <c r="T149" s="73"/>
      <c r="U149" s="73"/>
      <c r="V149" s="73"/>
      <c r="W149" s="73"/>
      <c r="X149" s="73"/>
      <c r="Y149" s="73"/>
      <c r="Z149" s="73"/>
    </row>
    <row r="150" spans="1:26" ht="15.75" customHeight="1">
      <c r="A150" s="91"/>
      <c r="B150" s="91"/>
      <c r="C150" s="91"/>
      <c r="D150" s="91"/>
      <c r="E150" s="91"/>
      <c r="F150" s="91"/>
      <c r="G150" s="73"/>
      <c r="H150" s="73"/>
      <c r="I150" s="73"/>
      <c r="J150" s="73"/>
      <c r="K150" s="73"/>
      <c r="L150" s="73"/>
      <c r="M150" s="73"/>
      <c r="N150" s="73"/>
      <c r="O150" s="73"/>
      <c r="P150" s="73"/>
      <c r="Q150" s="73"/>
      <c r="R150" s="73"/>
      <c r="S150" s="73"/>
      <c r="T150" s="73"/>
      <c r="U150" s="73"/>
      <c r="V150" s="73"/>
      <c r="W150" s="73"/>
      <c r="X150" s="73"/>
      <c r="Y150" s="73"/>
      <c r="Z150" s="73"/>
    </row>
    <row r="151" spans="1:26" ht="15.75" customHeight="1">
      <c r="A151" s="91"/>
      <c r="B151" s="91"/>
      <c r="C151" s="91"/>
      <c r="D151" s="91"/>
      <c r="E151" s="91"/>
      <c r="F151" s="91"/>
      <c r="G151" s="73"/>
      <c r="H151" s="73"/>
      <c r="I151" s="73"/>
      <c r="J151" s="73"/>
      <c r="K151" s="73"/>
      <c r="L151" s="73"/>
      <c r="M151" s="73"/>
      <c r="N151" s="73"/>
      <c r="O151" s="73"/>
      <c r="P151" s="73"/>
      <c r="Q151" s="73"/>
      <c r="R151" s="73"/>
      <c r="S151" s="73"/>
      <c r="T151" s="73"/>
      <c r="U151" s="73"/>
      <c r="V151" s="73"/>
      <c r="W151" s="73"/>
      <c r="X151" s="73"/>
      <c r="Y151" s="73"/>
      <c r="Z151" s="73"/>
    </row>
    <row r="152" spans="1:26" ht="15.75" customHeight="1">
      <c r="A152" s="91"/>
      <c r="B152" s="91"/>
      <c r="C152" s="91"/>
      <c r="D152" s="91"/>
      <c r="E152" s="91"/>
      <c r="F152" s="91"/>
      <c r="G152" s="73"/>
      <c r="H152" s="73"/>
      <c r="I152" s="73"/>
      <c r="J152" s="73"/>
      <c r="K152" s="73"/>
      <c r="L152" s="73"/>
      <c r="M152" s="73"/>
      <c r="N152" s="73"/>
      <c r="O152" s="73"/>
      <c r="P152" s="73"/>
      <c r="Q152" s="73"/>
      <c r="R152" s="73"/>
      <c r="S152" s="73"/>
      <c r="T152" s="73"/>
      <c r="U152" s="73"/>
      <c r="V152" s="73"/>
      <c r="W152" s="73"/>
      <c r="X152" s="73"/>
      <c r="Y152" s="73"/>
      <c r="Z152" s="73"/>
    </row>
    <row r="153" spans="1:26" ht="15.75" customHeight="1">
      <c r="A153" s="91"/>
      <c r="B153" s="91"/>
      <c r="C153" s="91"/>
      <c r="D153" s="91"/>
      <c r="E153" s="91"/>
      <c r="F153" s="91"/>
      <c r="G153" s="73"/>
      <c r="H153" s="73"/>
      <c r="I153" s="73"/>
      <c r="J153" s="73"/>
      <c r="K153" s="73"/>
      <c r="L153" s="73"/>
      <c r="M153" s="73"/>
      <c r="N153" s="73"/>
      <c r="O153" s="73"/>
      <c r="P153" s="73"/>
      <c r="Q153" s="73"/>
      <c r="R153" s="73"/>
      <c r="S153" s="73"/>
      <c r="T153" s="73"/>
      <c r="U153" s="73"/>
      <c r="V153" s="73"/>
      <c r="W153" s="73"/>
      <c r="X153" s="73"/>
      <c r="Y153" s="73"/>
      <c r="Z153" s="73"/>
    </row>
    <row r="154" spans="1:26" ht="15.75" customHeight="1">
      <c r="A154" s="91"/>
      <c r="B154" s="91"/>
      <c r="C154" s="91"/>
      <c r="D154" s="91"/>
      <c r="E154" s="91"/>
      <c r="F154" s="91"/>
      <c r="G154" s="73"/>
      <c r="H154" s="73"/>
      <c r="I154" s="73"/>
      <c r="J154" s="73"/>
      <c r="K154" s="73"/>
      <c r="L154" s="73"/>
      <c r="M154" s="73"/>
      <c r="N154" s="73"/>
      <c r="O154" s="73"/>
      <c r="P154" s="73"/>
      <c r="Q154" s="73"/>
      <c r="R154" s="73"/>
      <c r="S154" s="73"/>
      <c r="T154" s="73"/>
      <c r="U154" s="73"/>
      <c r="V154" s="73"/>
      <c r="W154" s="73"/>
      <c r="X154" s="73"/>
      <c r="Y154" s="73"/>
      <c r="Z154" s="73"/>
    </row>
    <row r="155" spans="1:26" ht="15.75" customHeight="1">
      <c r="A155" s="91"/>
      <c r="B155" s="91"/>
      <c r="C155" s="91"/>
      <c r="D155" s="91"/>
      <c r="E155" s="91"/>
      <c r="F155" s="91"/>
      <c r="G155" s="73"/>
      <c r="H155" s="73"/>
      <c r="I155" s="73"/>
      <c r="J155" s="73"/>
      <c r="K155" s="73"/>
      <c r="L155" s="73"/>
      <c r="M155" s="73"/>
      <c r="N155" s="73"/>
      <c r="O155" s="73"/>
      <c r="P155" s="73"/>
      <c r="Q155" s="73"/>
      <c r="R155" s="73"/>
      <c r="S155" s="73"/>
      <c r="T155" s="73"/>
      <c r="U155" s="73"/>
      <c r="V155" s="73"/>
      <c r="W155" s="73"/>
      <c r="X155" s="73"/>
      <c r="Y155" s="73"/>
      <c r="Z155" s="73"/>
    </row>
    <row r="156" spans="1:26" ht="15.75" customHeight="1">
      <c r="A156" s="91"/>
      <c r="B156" s="91"/>
      <c r="C156" s="91"/>
      <c r="D156" s="91"/>
      <c r="E156" s="91"/>
      <c r="F156" s="91"/>
      <c r="G156" s="73"/>
      <c r="H156" s="73"/>
      <c r="I156" s="73"/>
      <c r="J156" s="73"/>
      <c r="K156" s="73"/>
      <c r="L156" s="73"/>
      <c r="M156" s="73"/>
      <c r="N156" s="73"/>
      <c r="O156" s="73"/>
      <c r="P156" s="73"/>
      <c r="Q156" s="73"/>
      <c r="R156" s="73"/>
      <c r="S156" s="73"/>
      <c r="T156" s="73"/>
      <c r="U156" s="73"/>
      <c r="V156" s="73"/>
      <c r="W156" s="73"/>
      <c r="X156" s="73"/>
      <c r="Y156" s="73"/>
      <c r="Z156" s="73"/>
    </row>
    <row r="157" spans="1:26" ht="15.75" customHeight="1">
      <c r="A157" s="91"/>
      <c r="B157" s="91"/>
      <c r="C157" s="91"/>
      <c r="D157" s="91"/>
      <c r="E157" s="91"/>
      <c r="F157" s="91"/>
      <c r="G157" s="73"/>
      <c r="H157" s="73"/>
      <c r="I157" s="73"/>
      <c r="J157" s="73"/>
      <c r="K157" s="73"/>
      <c r="L157" s="73"/>
      <c r="M157" s="73"/>
      <c r="N157" s="73"/>
      <c r="O157" s="73"/>
      <c r="P157" s="73"/>
      <c r="Q157" s="73"/>
      <c r="R157" s="73"/>
      <c r="S157" s="73"/>
      <c r="T157" s="73"/>
      <c r="U157" s="73"/>
      <c r="V157" s="73"/>
      <c r="W157" s="73"/>
      <c r="X157" s="73"/>
      <c r="Y157" s="73"/>
      <c r="Z157" s="73"/>
    </row>
    <row r="158" spans="1:26" ht="15.75" customHeight="1">
      <c r="A158" s="91"/>
      <c r="B158" s="91"/>
      <c r="C158" s="91"/>
      <c r="D158" s="91"/>
      <c r="E158" s="91"/>
      <c r="F158" s="91"/>
      <c r="G158" s="73"/>
      <c r="H158" s="73"/>
      <c r="I158" s="73"/>
      <c r="J158" s="73"/>
      <c r="K158" s="73"/>
      <c r="L158" s="73"/>
      <c r="M158" s="73"/>
      <c r="N158" s="73"/>
      <c r="O158" s="73"/>
      <c r="P158" s="73"/>
      <c r="Q158" s="73"/>
      <c r="R158" s="73"/>
      <c r="S158" s="73"/>
      <c r="T158" s="73"/>
      <c r="U158" s="73"/>
      <c r="V158" s="73"/>
      <c r="W158" s="73"/>
      <c r="X158" s="73"/>
      <c r="Y158" s="73"/>
      <c r="Z158" s="73"/>
    </row>
    <row r="159" spans="1:26" ht="15.75" customHeight="1">
      <c r="A159" s="91"/>
      <c r="B159" s="91"/>
      <c r="C159" s="91"/>
      <c r="D159" s="91"/>
      <c r="E159" s="91"/>
      <c r="F159" s="91"/>
      <c r="G159" s="73"/>
      <c r="H159" s="73"/>
      <c r="I159" s="73"/>
      <c r="J159" s="73"/>
      <c r="K159" s="73"/>
      <c r="L159" s="73"/>
      <c r="M159" s="73"/>
      <c r="N159" s="73"/>
      <c r="O159" s="73"/>
      <c r="P159" s="73"/>
      <c r="Q159" s="73"/>
      <c r="R159" s="73"/>
      <c r="S159" s="73"/>
      <c r="T159" s="73"/>
      <c r="U159" s="73"/>
      <c r="V159" s="73"/>
      <c r="W159" s="73"/>
      <c r="X159" s="73"/>
      <c r="Y159" s="73"/>
      <c r="Z159" s="73"/>
    </row>
    <row r="160" spans="1:26" ht="15.75" customHeight="1">
      <c r="A160" s="91"/>
      <c r="B160" s="91"/>
      <c r="C160" s="91"/>
      <c r="D160" s="91"/>
      <c r="E160" s="91"/>
      <c r="F160" s="91"/>
      <c r="G160" s="73"/>
      <c r="H160" s="73"/>
      <c r="I160" s="73"/>
      <c r="J160" s="73"/>
      <c r="K160" s="73"/>
      <c r="L160" s="73"/>
      <c r="M160" s="73"/>
      <c r="N160" s="73"/>
      <c r="O160" s="73"/>
      <c r="P160" s="73"/>
      <c r="Q160" s="73"/>
      <c r="R160" s="73"/>
      <c r="S160" s="73"/>
      <c r="T160" s="73"/>
      <c r="U160" s="73"/>
      <c r="V160" s="73"/>
      <c r="W160" s="73"/>
      <c r="X160" s="73"/>
      <c r="Y160" s="73"/>
      <c r="Z160" s="73"/>
    </row>
    <row r="161" spans="1:26" ht="15.75" customHeight="1">
      <c r="A161" s="91"/>
      <c r="B161" s="91"/>
      <c r="C161" s="91"/>
      <c r="D161" s="91"/>
      <c r="E161" s="91"/>
      <c r="F161" s="91"/>
      <c r="G161" s="73"/>
      <c r="H161" s="73"/>
      <c r="I161" s="73"/>
      <c r="J161" s="73"/>
      <c r="K161" s="73"/>
      <c r="L161" s="73"/>
      <c r="M161" s="73"/>
      <c r="N161" s="73"/>
      <c r="O161" s="73"/>
      <c r="P161" s="73"/>
      <c r="Q161" s="73"/>
      <c r="R161" s="73"/>
      <c r="S161" s="73"/>
      <c r="T161" s="73"/>
      <c r="U161" s="73"/>
      <c r="V161" s="73"/>
      <c r="W161" s="73"/>
      <c r="X161" s="73"/>
      <c r="Y161" s="73"/>
      <c r="Z161" s="73"/>
    </row>
    <row r="162" spans="1:26" ht="15.75" customHeight="1">
      <c r="A162" s="91"/>
      <c r="B162" s="91"/>
      <c r="C162" s="91"/>
      <c r="D162" s="91"/>
      <c r="E162" s="91"/>
      <c r="F162" s="91"/>
      <c r="G162" s="73"/>
      <c r="H162" s="73"/>
      <c r="I162" s="73"/>
      <c r="J162" s="73"/>
      <c r="K162" s="73"/>
      <c r="L162" s="73"/>
      <c r="M162" s="73"/>
      <c r="N162" s="73"/>
      <c r="O162" s="73"/>
      <c r="P162" s="73"/>
      <c r="Q162" s="73"/>
      <c r="R162" s="73"/>
      <c r="S162" s="73"/>
      <c r="T162" s="73"/>
      <c r="U162" s="73"/>
      <c r="V162" s="73"/>
      <c r="W162" s="73"/>
      <c r="X162" s="73"/>
      <c r="Y162" s="73"/>
      <c r="Z162" s="73"/>
    </row>
    <row r="163" spans="1:26" ht="15.75" customHeight="1">
      <c r="A163" s="91"/>
      <c r="B163" s="91"/>
      <c r="C163" s="91"/>
      <c r="D163" s="91"/>
      <c r="E163" s="91"/>
      <c r="F163" s="91"/>
      <c r="G163" s="73"/>
      <c r="H163" s="73"/>
      <c r="I163" s="73"/>
      <c r="J163" s="73"/>
      <c r="K163" s="73"/>
      <c r="L163" s="73"/>
      <c r="M163" s="73"/>
      <c r="N163" s="73"/>
      <c r="O163" s="73"/>
      <c r="P163" s="73"/>
      <c r="Q163" s="73"/>
      <c r="R163" s="73"/>
      <c r="S163" s="73"/>
      <c r="T163" s="73"/>
      <c r="U163" s="73"/>
      <c r="V163" s="73"/>
      <c r="W163" s="73"/>
      <c r="X163" s="73"/>
      <c r="Y163" s="73"/>
      <c r="Z163" s="73"/>
    </row>
    <row r="164" spans="1:26" ht="15.75" customHeight="1">
      <c r="A164" s="91"/>
      <c r="B164" s="91"/>
      <c r="C164" s="91"/>
      <c r="D164" s="91"/>
      <c r="E164" s="91"/>
      <c r="F164" s="91"/>
      <c r="G164" s="73"/>
      <c r="H164" s="73"/>
      <c r="I164" s="73"/>
      <c r="J164" s="73"/>
      <c r="K164" s="73"/>
      <c r="L164" s="73"/>
      <c r="M164" s="73"/>
      <c r="N164" s="73"/>
      <c r="O164" s="73"/>
      <c r="P164" s="73"/>
      <c r="Q164" s="73"/>
      <c r="R164" s="73"/>
      <c r="S164" s="73"/>
      <c r="T164" s="73"/>
      <c r="U164" s="73"/>
      <c r="V164" s="73"/>
      <c r="W164" s="73"/>
      <c r="X164" s="73"/>
      <c r="Y164" s="73"/>
      <c r="Z164" s="73"/>
    </row>
    <row r="165" spans="1:26" ht="15.75" customHeight="1">
      <c r="A165" s="91"/>
      <c r="B165" s="91"/>
      <c r="C165" s="91"/>
      <c r="D165" s="91"/>
      <c r="E165" s="91"/>
      <c r="F165" s="91"/>
      <c r="G165" s="73"/>
      <c r="H165" s="73"/>
      <c r="I165" s="73"/>
      <c r="J165" s="73"/>
      <c r="K165" s="73"/>
      <c r="L165" s="73"/>
      <c r="M165" s="73"/>
      <c r="N165" s="73"/>
      <c r="O165" s="73"/>
      <c r="P165" s="73"/>
      <c r="Q165" s="73"/>
      <c r="R165" s="73"/>
      <c r="S165" s="73"/>
      <c r="T165" s="73"/>
      <c r="U165" s="73"/>
      <c r="V165" s="73"/>
      <c r="W165" s="73"/>
      <c r="X165" s="73"/>
      <c r="Y165" s="73"/>
      <c r="Z165" s="73"/>
    </row>
    <row r="166" spans="1:26" ht="15.75" customHeight="1">
      <c r="A166" s="91"/>
      <c r="B166" s="91"/>
      <c r="C166" s="91"/>
      <c r="D166" s="91"/>
      <c r="E166" s="91"/>
      <c r="F166" s="91"/>
      <c r="G166" s="73"/>
      <c r="H166" s="73"/>
      <c r="I166" s="73"/>
      <c r="J166" s="73"/>
      <c r="K166" s="73"/>
      <c r="L166" s="73"/>
      <c r="M166" s="73"/>
      <c r="N166" s="73"/>
      <c r="O166" s="73"/>
      <c r="P166" s="73"/>
      <c r="Q166" s="73"/>
      <c r="R166" s="73"/>
      <c r="S166" s="73"/>
      <c r="T166" s="73"/>
      <c r="U166" s="73"/>
      <c r="V166" s="73"/>
      <c r="W166" s="73"/>
      <c r="X166" s="73"/>
      <c r="Y166" s="73"/>
      <c r="Z166" s="73"/>
    </row>
    <row r="167" spans="1:26" ht="15.75" customHeight="1">
      <c r="A167" s="91"/>
      <c r="B167" s="91"/>
      <c r="C167" s="91"/>
      <c r="D167" s="91"/>
      <c r="E167" s="91"/>
      <c r="F167" s="91"/>
      <c r="G167" s="73"/>
      <c r="H167" s="73"/>
      <c r="I167" s="73"/>
      <c r="J167" s="73"/>
      <c r="K167" s="73"/>
      <c r="L167" s="73"/>
      <c r="M167" s="73"/>
      <c r="N167" s="73"/>
      <c r="O167" s="73"/>
      <c r="P167" s="73"/>
      <c r="Q167" s="73"/>
      <c r="R167" s="73"/>
      <c r="S167" s="73"/>
      <c r="T167" s="73"/>
      <c r="U167" s="73"/>
      <c r="V167" s="73"/>
      <c r="W167" s="73"/>
      <c r="X167" s="73"/>
      <c r="Y167" s="73"/>
      <c r="Z167" s="73"/>
    </row>
    <row r="168" spans="1:26" ht="15.75" customHeight="1">
      <c r="A168" s="91"/>
      <c r="B168" s="91"/>
      <c r="C168" s="91"/>
      <c r="D168" s="91"/>
      <c r="E168" s="91"/>
      <c r="F168" s="91"/>
      <c r="G168" s="73"/>
      <c r="H168" s="73"/>
      <c r="I168" s="73"/>
      <c r="J168" s="73"/>
      <c r="K168" s="73"/>
      <c r="L168" s="73"/>
      <c r="M168" s="73"/>
      <c r="N168" s="73"/>
      <c r="O168" s="73"/>
      <c r="P168" s="73"/>
      <c r="Q168" s="73"/>
      <c r="R168" s="73"/>
      <c r="S168" s="73"/>
      <c r="T168" s="73"/>
      <c r="U168" s="73"/>
      <c r="V168" s="73"/>
      <c r="W168" s="73"/>
      <c r="X168" s="73"/>
      <c r="Y168" s="73"/>
      <c r="Z168" s="73"/>
    </row>
    <row r="169" spans="1:26" ht="15.75" customHeight="1">
      <c r="A169" s="91"/>
      <c r="B169" s="91"/>
      <c r="C169" s="91"/>
      <c r="D169" s="91"/>
      <c r="E169" s="91"/>
      <c r="F169" s="91"/>
      <c r="G169" s="73"/>
      <c r="H169" s="73"/>
      <c r="I169" s="73"/>
      <c r="J169" s="73"/>
      <c r="K169" s="73"/>
      <c r="L169" s="73"/>
      <c r="M169" s="73"/>
      <c r="N169" s="73"/>
      <c r="O169" s="73"/>
      <c r="P169" s="73"/>
      <c r="Q169" s="73"/>
      <c r="R169" s="73"/>
      <c r="S169" s="73"/>
      <c r="T169" s="73"/>
      <c r="U169" s="73"/>
      <c r="V169" s="73"/>
      <c r="W169" s="73"/>
      <c r="X169" s="73"/>
      <c r="Y169" s="73"/>
      <c r="Z169" s="73"/>
    </row>
    <row r="170" spans="1:26" ht="15.75" customHeight="1">
      <c r="A170" s="91"/>
      <c r="B170" s="91"/>
      <c r="C170" s="91"/>
      <c r="D170" s="91"/>
      <c r="E170" s="91"/>
      <c r="F170" s="91"/>
      <c r="G170" s="73"/>
      <c r="H170" s="73"/>
      <c r="I170" s="73"/>
      <c r="J170" s="73"/>
      <c r="K170" s="73"/>
      <c r="L170" s="73"/>
      <c r="M170" s="73"/>
      <c r="N170" s="73"/>
      <c r="O170" s="73"/>
      <c r="P170" s="73"/>
      <c r="Q170" s="73"/>
      <c r="R170" s="73"/>
      <c r="S170" s="73"/>
      <c r="T170" s="73"/>
      <c r="U170" s="73"/>
      <c r="V170" s="73"/>
      <c r="W170" s="73"/>
      <c r="X170" s="73"/>
      <c r="Y170" s="73"/>
      <c r="Z170" s="73"/>
    </row>
    <row r="171" spans="1:26" ht="15.75" customHeight="1">
      <c r="A171" s="91"/>
      <c r="B171" s="91"/>
      <c r="C171" s="91"/>
      <c r="D171" s="91"/>
      <c r="E171" s="91"/>
      <c r="F171" s="91"/>
      <c r="G171" s="73"/>
      <c r="H171" s="73"/>
      <c r="I171" s="73"/>
      <c r="J171" s="73"/>
      <c r="K171" s="73"/>
      <c r="L171" s="73"/>
      <c r="M171" s="73"/>
      <c r="N171" s="73"/>
      <c r="O171" s="73"/>
      <c r="P171" s="73"/>
      <c r="Q171" s="73"/>
      <c r="R171" s="73"/>
      <c r="S171" s="73"/>
      <c r="T171" s="73"/>
      <c r="U171" s="73"/>
      <c r="V171" s="73"/>
      <c r="W171" s="73"/>
      <c r="X171" s="73"/>
      <c r="Y171" s="73"/>
      <c r="Z171" s="73"/>
    </row>
    <row r="172" spans="1:26" ht="15.75" customHeight="1">
      <c r="A172" s="91"/>
      <c r="B172" s="91"/>
      <c r="C172" s="91"/>
      <c r="D172" s="91"/>
      <c r="E172" s="91"/>
      <c r="F172" s="91"/>
      <c r="G172" s="73"/>
      <c r="H172" s="73"/>
      <c r="I172" s="73"/>
      <c r="J172" s="73"/>
      <c r="K172" s="73"/>
      <c r="L172" s="73"/>
      <c r="M172" s="73"/>
      <c r="N172" s="73"/>
      <c r="O172" s="73"/>
      <c r="P172" s="73"/>
      <c r="Q172" s="73"/>
      <c r="R172" s="73"/>
      <c r="S172" s="73"/>
      <c r="T172" s="73"/>
      <c r="U172" s="73"/>
      <c r="V172" s="73"/>
      <c r="W172" s="73"/>
      <c r="X172" s="73"/>
      <c r="Y172" s="73"/>
      <c r="Z172" s="73"/>
    </row>
    <row r="173" spans="1:26" ht="15.75" customHeight="1">
      <c r="A173" s="91"/>
      <c r="B173" s="91"/>
      <c r="C173" s="91"/>
      <c r="D173" s="91"/>
      <c r="E173" s="91"/>
      <c r="F173" s="91"/>
      <c r="G173" s="73"/>
      <c r="H173" s="73"/>
      <c r="I173" s="73"/>
      <c r="J173" s="73"/>
      <c r="K173" s="73"/>
      <c r="L173" s="73"/>
      <c r="M173" s="73"/>
      <c r="N173" s="73"/>
      <c r="O173" s="73"/>
      <c r="P173" s="73"/>
      <c r="Q173" s="73"/>
      <c r="R173" s="73"/>
      <c r="S173" s="73"/>
      <c r="T173" s="73"/>
      <c r="U173" s="73"/>
      <c r="V173" s="73"/>
      <c r="W173" s="73"/>
      <c r="X173" s="73"/>
      <c r="Y173" s="73"/>
      <c r="Z173" s="73"/>
    </row>
    <row r="174" spans="1:26" ht="15.75" customHeight="1">
      <c r="A174" s="91"/>
      <c r="B174" s="91"/>
      <c r="C174" s="91"/>
      <c r="D174" s="91"/>
      <c r="E174" s="91"/>
      <c r="F174" s="91"/>
      <c r="G174" s="73"/>
      <c r="H174" s="73"/>
      <c r="I174" s="73"/>
      <c r="J174" s="73"/>
      <c r="K174" s="73"/>
      <c r="L174" s="73"/>
      <c r="M174" s="73"/>
      <c r="N174" s="73"/>
      <c r="O174" s="73"/>
      <c r="P174" s="73"/>
      <c r="Q174" s="73"/>
      <c r="R174" s="73"/>
      <c r="S174" s="73"/>
      <c r="T174" s="73"/>
      <c r="U174" s="73"/>
      <c r="V174" s="73"/>
      <c r="W174" s="73"/>
      <c r="X174" s="73"/>
      <c r="Y174" s="73"/>
      <c r="Z174" s="73"/>
    </row>
    <row r="175" spans="1:26" ht="15.75" customHeight="1">
      <c r="A175" s="91"/>
      <c r="B175" s="91"/>
      <c r="C175" s="91"/>
      <c r="D175" s="91"/>
      <c r="E175" s="91"/>
      <c r="F175" s="91"/>
      <c r="G175" s="73"/>
      <c r="H175" s="73"/>
      <c r="I175" s="73"/>
      <c r="J175" s="73"/>
      <c r="K175" s="73"/>
      <c r="L175" s="73"/>
      <c r="M175" s="73"/>
      <c r="N175" s="73"/>
      <c r="O175" s="73"/>
      <c r="P175" s="73"/>
      <c r="Q175" s="73"/>
      <c r="R175" s="73"/>
      <c r="S175" s="73"/>
      <c r="T175" s="73"/>
      <c r="U175" s="73"/>
      <c r="V175" s="73"/>
      <c r="W175" s="73"/>
      <c r="X175" s="73"/>
      <c r="Y175" s="73"/>
      <c r="Z175" s="73"/>
    </row>
    <row r="176" spans="1:26" ht="15.75" customHeight="1">
      <c r="A176" s="91"/>
      <c r="B176" s="91"/>
      <c r="C176" s="91"/>
      <c r="D176" s="91"/>
      <c r="E176" s="91"/>
      <c r="F176" s="91"/>
      <c r="G176" s="73"/>
      <c r="H176" s="73"/>
      <c r="I176" s="73"/>
      <c r="J176" s="73"/>
      <c r="K176" s="73"/>
      <c r="L176" s="73"/>
      <c r="M176" s="73"/>
      <c r="N176" s="73"/>
      <c r="O176" s="73"/>
      <c r="P176" s="73"/>
      <c r="Q176" s="73"/>
      <c r="R176" s="73"/>
      <c r="S176" s="73"/>
      <c r="T176" s="73"/>
      <c r="U176" s="73"/>
      <c r="V176" s="73"/>
      <c r="W176" s="73"/>
      <c r="X176" s="73"/>
      <c r="Y176" s="73"/>
      <c r="Z176" s="73"/>
    </row>
    <row r="177" spans="1:26" ht="15.75" customHeight="1">
      <c r="A177" s="91"/>
      <c r="B177" s="91"/>
      <c r="C177" s="91"/>
      <c r="D177" s="91"/>
      <c r="E177" s="91"/>
      <c r="F177" s="91"/>
      <c r="G177" s="73"/>
      <c r="H177" s="73"/>
      <c r="I177" s="73"/>
      <c r="J177" s="73"/>
      <c r="K177" s="73"/>
      <c r="L177" s="73"/>
      <c r="M177" s="73"/>
      <c r="N177" s="73"/>
      <c r="O177" s="73"/>
      <c r="P177" s="73"/>
      <c r="Q177" s="73"/>
      <c r="R177" s="73"/>
      <c r="S177" s="73"/>
      <c r="T177" s="73"/>
      <c r="U177" s="73"/>
      <c r="V177" s="73"/>
      <c r="W177" s="73"/>
      <c r="X177" s="73"/>
      <c r="Y177" s="73"/>
      <c r="Z177" s="73"/>
    </row>
    <row r="178" spans="1:26" ht="15.75" customHeight="1">
      <c r="A178" s="91"/>
      <c r="B178" s="91"/>
      <c r="C178" s="91"/>
      <c r="D178" s="91"/>
      <c r="E178" s="91"/>
      <c r="F178" s="91"/>
      <c r="G178" s="73"/>
      <c r="H178" s="73"/>
      <c r="I178" s="73"/>
      <c r="J178" s="73"/>
      <c r="K178" s="73"/>
      <c r="L178" s="73"/>
      <c r="M178" s="73"/>
      <c r="N178" s="73"/>
      <c r="O178" s="73"/>
      <c r="P178" s="73"/>
      <c r="Q178" s="73"/>
      <c r="R178" s="73"/>
      <c r="S178" s="73"/>
      <c r="T178" s="73"/>
      <c r="U178" s="73"/>
      <c r="V178" s="73"/>
      <c r="W178" s="73"/>
      <c r="X178" s="73"/>
      <c r="Y178" s="73"/>
      <c r="Z178" s="73"/>
    </row>
    <row r="179" spans="1:26" ht="15.75" customHeight="1">
      <c r="A179" s="91"/>
      <c r="B179" s="91"/>
      <c r="C179" s="91"/>
      <c r="D179" s="91"/>
      <c r="E179" s="91"/>
      <c r="F179" s="91"/>
      <c r="G179" s="73"/>
      <c r="H179" s="73"/>
      <c r="I179" s="73"/>
      <c r="J179" s="73"/>
      <c r="K179" s="73"/>
      <c r="L179" s="73"/>
      <c r="M179" s="73"/>
      <c r="N179" s="73"/>
      <c r="O179" s="73"/>
      <c r="P179" s="73"/>
      <c r="Q179" s="73"/>
      <c r="R179" s="73"/>
      <c r="S179" s="73"/>
      <c r="T179" s="73"/>
      <c r="U179" s="73"/>
      <c r="V179" s="73"/>
      <c r="W179" s="73"/>
      <c r="X179" s="73"/>
      <c r="Y179" s="73"/>
      <c r="Z179" s="73"/>
    </row>
    <row r="180" spans="1:26" ht="15.75" customHeight="1">
      <c r="A180" s="91"/>
      <c r="B180" s="91"/>
      <c r="C180" s="91"/>
      <c r="D180" s="91"/>
      <c r="E180" s="91"/>
      <c r="F180" s="91"/>
      <c r="G180" s="73"/>
      <c r="H180" s="73"/>
      <c r="I180" s="73"/>
      <c r="J180" s="73"/>
      <c r="K180" s="73"/>
      <c r="L180" s="73"/>
      <c r="M180" s="73"/>
      <c r="N180" s="73"/>
      <c r="O180" s="73"/>
      <c r="P180" s="73"/>
      <c r="Q180" s="73"/>
      <c r="R180" s="73"/>
      <c r="S180" s="73"/>
      <c r="T180" s="73"/>
      <c r="U180" s="73"/>
      <c r="V180" s="73"/>
      <c r="W180" s="73"/>
      <c r="X180" s="73"/>
      <c r="Y180" s="73"/>
      <c r="Z180" s="73"/>
    </row>
    <row r="181" spans="1:26" ht="15.75" customHeight="1">
      <c r="A181" s="91"/>
      <c r="B181" s="91"/>
      <c r="C181" s="91"/>
      <c r="D181" s="91"/>
      <c r="E181" s="91"/>
      <c r="F181" s="91"/>
      <c r="G181" s="73"/>
      <c r="H181" s="73"/>
      <c r="I181" s="73"/>
      <c r="J181" s="73"/>
      <c r="K181" s="73"/>
      <c r="L181" s="73"/>
      <c r="M181" s="73"/>
      <c r="N181" s="73"/>
      <c r="O181" s="73"/>
      <c r="P181" s="73"/>
      <c r="Q181" s="73"/>
      <c r="R181" s="73"/>
      <c r="S181" s="73"/>
      <c r="T181" s="73"/>
      <c r="U181" s="73"/>
      <c r="V181" s="73"/>
      <c r="W181" s="73"/>
      <c r="X181" s="73"/>
      <c r="Y181" s="73"/>
      <c r="Z181" s="73"/>
    </row>
    <row r="182" spans="1:26" ht="15.75" customHeight="1">
      <c r="A182" s="91"/>
      <c r="B182" s="91"/>
      <c r="C182" s="91"/>
      <c r="D182" s="91"/>
      <c r="E182" s="91"/>
      <c r="F182" s="91"/>
      <c r="G182" s="73"/>
      <c r="H182" s="73"/>
      <c r="I182" s="73"/>
      <c r="J182" s="73"/>
      <c r="K182" s="73"/>
      <c r="L182" s="73"/>
      <c r="M182" s="73"/>
      <c r="N182" s="73"/>
      <c r="O182" s="73"/>
      <c r="P182" s="73"/>
      <c r="Q182" s="73"/>
      <c r="R182" s="73"/>
      <c r="S182" s="73"/>
      <c r="T182" s="73"/>
      <c r="U182" s="73"/>
      <c r="V182" s="73"/>
      <c r="W182" s="73"/>
      <c r="X182" s="73"/>
      <c r="Y182" s="73"/>
      <c r="Z182" s="73"/>
    </row>
    <row r="183" spans="1:26" ht="15.75" customHeight="1">
      <c r="A183" s="91"/>
      <c r="B183" s="91"/>
      <c r="C183" s="91"/>
      <c r="D183" s="91"/>
      <c r="E183" s="91"/>
      <c r="F183" s="91"/>
      <c r="G183" s="73"/>
      <c r="H183" s="73"/>
      <c r="I183" s="73"/>
      <c r="J183" s="73"/>
      <c r="K183" s="73"/>
      <c r="L183" s="73"/>
      <c r="M183" s="73"/>
      <c r="N183" s="73"/>
      <c r="O183" s="73"/>
      <c r="P183" s="73"/>
      <c r="Q183" s="73"/>
      <c r="R183" s="73"/>
      <c r="S183" s="73"/>
      <c r="T183" s="73"/>
      <c r="U183" s="73"/>
      <c r="V183" s="73"/>
      <c r="W183" s="73"/>
      <c r="X183" s="73"/>
      <c r="Y183" s="73"/>
      <c r="Z183" s="73"/>
    </row>
    <row r="184" spans="1:26" ht="15.75" customHeight="1">
      <c r="A184" s="91"/>
      <c r="B184" s="91"/>
      <c r="C184" s="91"/>
      <c r="D184" s="91"/>
      <c r="E184" s="91"/>
      <c r="F184" s="91"/>
      <c r="G184" s="73"/>
      <c r="H184" s="73"/>
      <c r="I184" s="73"/>
      <c r="J184" s="73"/>
      <c r="K184" s="73"/>
      <c r="L184" s="73"/>
      <c r="M184" s="73"/>
      <c r="N184" s="73"/>
      <c r="O184" s="73"/>
      <c r="P184" s="73"/>
      <c r="Q184" s="73"/>
      <c r="R184" s="73"/>
      <c r="S184" s="73"/>
      <c r="T184" s="73"/>
      <c r="U184" s="73"/>
      <c r="V184" s="73"/>
      <c r="W184" s="73"/>
      <c r="X184" s="73"/>
      <c r="Y184" s="73"/>
      <c r="Z184" s="73"/>
    </row>
    <row r="185" spans="1:26" ht="15.75" customHeight="1">
      <c r="A185" s="91"/>
      <c r="B185" s="91"/>
      <c r="C185" s="91"/>
      <c r="D185" s="91"/>
      <c r="E185" s="91"/>
      <c r="F185" s="91"/>
      <c r="G185" s="73"/>
      <c r="H185" s="73"/>
      <c r="I185" s="73"/>
      <c r="J185" s="73"/>
      <c r="K185" s="73"/>
      <c r="L185" s="73"/>
      <c r="M185" s="73"/>
      <c r="N185" s="73"/>
      <c r="O185" s="73"/>
      <c r="P185" s="73"/>
      <c r="Q185" s="73"/>
      <c r="R185" s="73"/>
      <c r="S185" s="73"/>
      <c r="T185" s="73"/>
      <c r="U185" s="73"/>
      <c r="V185" s="73"/>
      <c r="W185" s="73"/>
      <c r="X185" s="73"/>
      <c r="Y185" s="73"/>
      <c r="Z185" s="73"/>
    </row>
    <row r="186" spans="1:26" ht="15.75" customHeight="1">
      <c r="A186" s="91"/>
      <c r="B186" s="91"/>
      <c r="C186" s="91"/>
      <c r="D186" s="91"/>
      <c r="E186" s="91"/>
      <c r="F186" s="91"/>
      <c r="G186" s="73"/>
      <c r="H186" s="73"/>
      <c r="I186" s="73"/>
      <c r="J186" s="73"/>
      <c r="K186" s="73"/>
      <c r="L186" s="73"/>
      <c r="M186" s="73"/>
      <c r="N186" s="73"/>
      <c r="O186" s="73"/>
      <c r="P186" s="73"/>
      <c r="Q186" s="73"/>
      <c r="R186" s="73"/>
      <c r="S186" s="73"/>
      <c r="T186" s="73"/>
      <c r="U186" s="73"/>
      <c r="V186" s="73"/>
      <c r="W186" s="73"/>
      <c r="X186" s="73"/>
      <c r="Y186" s="73"/>
      <c r="Z186" s="73"/>
    </row>
    <row r="187" spans="1:26" ht="15.75" customHeight="1">
      <c r="A187" s="91"/>
      <c r="B187" s="91"/>
      <c r="C187" s="91"/>
      <c r="D187" s="91"/>
      <c r="E187" s="91"/>
      <c r="F187" s="91"/>
      <c r="G187" s="73"/>
      <c r="H187" s="73"/>
      <c r="I187" s="73"/>
      <c r="J187" s="73"/>
      <c r="K187" s="73"/>
      <c r="L187" s="73"/>
      <c r="M187" s="73"/>
      <c r="N187" s="73"/>
      <c r="O187" s="73"/>
      <c r="P187" s="73"/>
      <c r="Q187" s="73"/>
      <c r="R187" s="73"/>
      <c r="S187" s="73"/>
      <c r="T187" s="73"/>
      <c r="U187" s="73"/>
      <c r="V187" s="73"/>
      <c r="W187" s="73"/>
      <c r="X187" s="73"/>
      <c r="Y187" s="73"/>
      <c r="Z187" s="73"/>
    </row>
    <row r="188" spans="1:26" ht="15.75" customHeight="1">
      <c r="A188" s="91"/>
      <c r="B188" s="91"/>
      <c r="C188" s="91"/>
      <c r="D188" s="91"/>
      <c r="E188" s="91"/>
      <c r="F188" s="91"/>
      <c r="G188" s="73"/>
      <c r="H188" s="73"/>
      <c r="I188" s="73"/>
      <c r="J188" s="73"/>
      <c r="K188" s="73"/>
      <c r="L188" s="73"/>
      <c r="M188" s="73"/>
      <c r="N188" s="73"/>
      <c r="O188" s="73"/>
      <c r="P188" s="73"/>
      <c r="Q188" s="73"/>
      <c r="R188" s="73"/>
      <c r="S188" s="73"/>
      <c r="T188" s="73"/>
      <c r="U188" s="73"/>
      <c r="V188" s="73"/>
      <c r="W188" s="73"/>
      <c r="X188" s="73"/>
      <c r="Y188" s="73"/>
      <c r="Z188" s="73"/>
    </row>
    <row r="189" spans="1:26" ht="15.75" customHeight="1">
      <c r="A189" s="91"/>
      <c r="B189" s="91"/>
      <c r="C189" s="91"/>
      <c r="D189" s="91"/>
      <c r="E189" s="91"/>
      <c r="F189" s="91"/>
      <c r="G189" s="73"/>
      <c r="H189" s="73"/>
      <c r="I189" s="73"/>
      <c r="J189" s="73"/>
      <c r="K189" s="73"/>
      <c r="L189" s="73"/>
      <c r="M189" s="73"/>
      <c r="N189" s="73"/>
      <c r="O189" s="73"/>
      <c r="P189" s="73"/>
      <c r="Q189" s="73"/>
      <c r="R189" s="73"/>
      <c r="S189" s="73"/>
      <c r="T189" s="73"/>
      <c r="U189" s="73"/>
      <c r="V189" s="73"/>
      <c r="W189" s="73"/>
      <c r="X189" s="73"/>
      <c r="Y189" s="73"/>
      <c r="Z189" s="73"/>
    </row>
    <row r="190" spans="1:26" ht="15.75" customHeight="1">
      <c r="A190" s="91"/>
      <c r="B190" s="91"/>
      <c r="C190" s="91"/>
      <c r="D190" s="91"/>
      <c r="E190" s="91"/>
      <c r="F190" s="91"/>
      <c r="G190" s="73"/>
      <c r="H190" s="73"/>
      <c r="I190" s="73"/>
      <c r="J190" s="73"/>
      <c r="K190" s="73"/>
      <c r="L190" s="73"/>
      <c r="M190" s="73"/>
      <c r="N190" s="73"/>
      <c r="O190" s="73"/>
      <c r="P190" s="73"/>
      <c r="Q190" s="73"/>
      <c r="R190" s="73"/>
      <c r="S190" s="73"/>
      <c r="T190" s="73"/>
      <c r="U190" s="73"/>
      <c r="V190" s="73"/>
      <c r="W190" s="73"/>
      <c r="X190" s="73"/>
      <c r="Y190" s="73"/>
      <c r="Z190" s="73"/>
    </row>
    <row r="191" spans="1:26" ht="15.75" customHeight="1">
      <c r="A191" s="91"/>
      <c r="B191" s="91"/>
      <c r="C191" s="91"/>
      <c r="D191" s="91"/>
      <c r="E191" s="91"/>
      <c r="F191" s="91"/>
      <c r="G191" s="73"/>
      <c r="H191" s="73"/>
      <c r="I191" s="73"/>
      <c r="J191" s="73"/>
      <c r="K191" s="73"/>
      <c r="L191" s="73"/>
      <c r="M191" s="73"/>
      <c r="N191" s="73"/>
      <c r="O191" s="73"/>
      <c r="P191" s="73"/>
      <c r="Q191" s="73"/>
      <c r="R191" s="73"/>
      <c r="S191" s="73"/>
      <c r="T191" s="73"/>
      <c r="U191" s="73"/>
      <c r="V191" s="73"/>
      <c r="W191" s="73"/>
      <c r="X191" s="73"/>
      <c r="Y191" s="73"/>
      <c r="Z191" s="73"/>
    </row>
    <row r="192" spans="1:26" ht="15.75" customHeight="1">
      <c r="A192" s="91"/>
      <c r="B192" s="91"/>
      <c r="C192" s="91"/>
      <c r="D192" s="91"/>
      <c r="E192" s="91"/>
      <c r="F192" s="91"/>
      <c r="G192" s="73"/>
      <c r="H192" s="73"/>
      <c r="I192" s="73"/>
      <c r="J192" s="73"/>
      <c r="K192" s="73"/>
      <c r="L192" s="73"/>
      <c r="M192" s="73"/>
      <c r="N192" s="73"/>
      <c r="O192" s="73"/>
      <c r="P192" s="73"/>
      <c r="Q192" s="73"/>
      <c r="R192" s="73"/>
      <c r="S192" s="73"/>
      <c r="T192" s="73"/>
      <c r="U192" s="73"/>
      <c r="V192" s="73"/>
      <c r="W192" s="73"/>
      <c r="X192" s="73"/>
      <c r="Y192" s="73"/>
      <c r="Z192" s="73"/>
    </row>
    <row r="193" spans="1:26" ht="15.75" customHeight="1">
      <c r="A193" s="91"/>
      <c r="B193" s="91"/>
      <c r="C193" s="91"/>
      <c r="D193" s="91"/>
      <c r="E193" s="91"/>
      <c r="F193" s="91"/>
      <c r="G193" s="73"/>
      <c r="H193" s="73"/>
      <c r="I193" s="73"/>
      <c r="J193" s="73"/>
      <c r="K193" s="73"/>
      <c r="L193" s="73"/>
      <c r="M193" s="73"/>
      <c r="N193" s="73"/>
      <c r="O193" s="73"/>
      <c r="P193" s="73"/>
      <c r="Q193" s="73"/>
      <c r="R193" s="73"/>
      <c r="S193" s="73"/>
      <c r="T193" s="73"/>
      <c r="U193" s="73"/>
      <c r="V193" s="73"/>
      <c r="W193" s="73"/>
      <c r="X193" s="73"/>
      <c r="Y193" s="73"/>
      <c r="Z193" s="73"/>
    </row>
    <row r="194" spans="1:26" ht="15.75" customHeight="1">
      <c r="A194" s="91"/>
      <c r="B194" s="91"/>
      <c r="C194" s="91"/>
      <c r="D194" s="91"/>
      <c r="E194" s="91"/>
      <c r="F194" s="91"/>
      <c r="G194" s="73"/>
      <c r="H194" s="73"/>
      <c r="I194" s="73"/>
      <c r="J194" s="73"/>
      <c r="K194" s="73"/>
      <c r="L194" s="73"/>
      <c r="M194" s="73"/>
      <c r="N194" s="73"/>
      <c r="O194" s="73"/>
      <c r="P194" s="73"/>
      <c r="Q194" s="73"/>
      <c r="R194" s="73"/>
      <c r="S194" s="73"/>
      <c r="T194" s="73"/>
      <c r="U194" s="73"/>
      <c r="V194" s="73"/>
      <c r="W194" s="73"/>
      <c r="X194" s="73"/>
      <c r="Y194" s="73"/>
      <c r="Z194" s="73"/>
    </row>
    <row r="195" spans="1:26" ht="15.75" customHeight="1">
      <c r="A195" s="91"/>
      <c r="B195" s="91"/>
      <c r="C195" s="91"/>
      <c r="D195" s="91"/>
      <c r="E195" s="91"/>
      <c r="F195" s="91"/>
      <c r="G195" s="73"/>
      <c r="H195" s="73"/>
      <c r="I195" s="73"/>
      <c r="J195" s="73"/>
      <c r="K195" s="73"/>
      <c r="L195" s="73"/>
      <c r="M195" s="73"/>
      <c r="N195" s="73"/>
      <c r="O195" s="73"/>
      <c r="P195" s="73"/>
      <c r="Q195" s="73"/>
      <c r="R195" s="73"/>
      <c r="S195" s="73"/>
      <c r="T195" s="73"/>
      <c r="U195" s="73"/>
      <c r="V195" s="73"/>
      <c r="W195" s="73"/>
      <c r="X195" s="73"/>
      <c r="Y195" s="73"/>
      <c r="Z195" s="73"/>
    </row>
    <row r="196" spans="1:26" ht="15.75" customHeight="1">
      <c r="A196" s="91"/>
      <c r="B196" s="91"/>
      <c r="C196" s="91"/>
      <c r="D196" s="91"/>
      <c r="E196" s="91"/>
      <c r="F196" s="91"/>
      <c r="G196" s="73"/>
      <c r="H196" s="73"/>
      <c r="I196" s="73"/>
      <c r="J196" s="73"/>
      <c r="K196" s="73"/>
      <c r="L196" s="73"/>
      <c r="M196" s="73"/>
      <c r="N196" s="73"/>
      <c r="O196" s="73"/>
      <c r="P196" s="73"/>
      <c r="Q196" s="73"/>
      <c r="R196" s="73"/>
      <c r="S196" s="73"/>
      <c r="T196" s="73"/>
      <c r="U196" s="73"/>
      <c r="V196" s="73"/>
      <c r="W196" s="73"/>
      <c r="X196" s="73"/>
      <c r="Y196" s="73"/>
      <c r="Z196" s="73"/>
    </row>
    <row r="197" spans="1:26" ht="15.75" customHeight="1">
      <c r="A197" s="91"/>
      <c r="B197" s="91"/>
      <c r="C197" s="91"/>
      <c r="D197" s="91"/>
      <c r="E197" s="91"/>
      <c r="F197" s="91"/>
      <c r="G197" s="73"/>
      <c r="H197" s="73"/>
      <c r="I197" s="73"/>
      <c r="J197" s="73"/>
      <c r="K197" s="73"/>
      <c r="L197" s="73"/>
      <c r="M197" s="73"/>
      <c r="N197" s="73"/>
      <c r="O197" s="73"/>
      <c r="P197" s="73"/>
      <c r="Q197" s="73"/>
      <c r="R197" s="73"/>
      <c r="S197" s="73"/>
      <c r="T197" s="73"/>
      <c r="U197" s="73"/>
      <c r="V197" s="73"/>
      <c r="W197" s="73"/>
      <c r="X197" s="73"/>
      <c r="Y197" s="73"/>
      <c r="Z197" s="73"/>
    </row>
    <row r="198" spans="1:26" ht="15.75" customHeight="1">
      <c r="A198" s="91"/>
      <c r="B198" s="91"/>
      <c r="C198" s="91"/>
      <c r="D198" s="91"/>
      <c r="E198" s="91"/>
      <c r="F198" s="91"/>
      <c r="G198" s="73"/>
      <c r="H198" s="73"/>
      <c r="I198" s="73"/>
      <c r="J198" s="73"/>
      <c r="K198" s="73"/>
      <c r="L198" s="73"/>
      <c r="M198" s="73"/>
      <c r="N198" s="73"/>
      <c r="O198" s="73"/>
      <c r="P198" s="73"/>
      <c r="Q198" s="73"/>
      <c r="R198" s="73"/>
      <c r="S198" s="73"/>
      <c r="T198" s="73"/>
      <c r="U198" s="73"/>
      <c r="V198" s="73"/>
      <c r="W198" s="73"/>
      <c r="X198" s="73"/>
      <c r="Y198" s="73"/>
      <c r="Z198" s="73"/>
    </row>
    <row r="199" spans="1:26" ht="15.75" customHeight="1">
      <c r="A199" s="91"/>
      <c r="B199" s="91"/>
      <c r="C199" s="91"/>
      <c r="D199" s="91"/>
      <c r="E199" s="91"/>
      <c r="F199" s="91"/>
      <c r="G199" s="73"/>
      <c r="H199" s="73"/>
      <c r="I199" s="73"/>
      <c r="J199" s="73"/>
      <c r="K199" s="73"/>
      <c r="L199" s="73"/>
      <c r="M199" s="73"/>
      <c r="N199" s="73"/>
      <c r="O199" s="73"/>
      <c r="P199" s="73"/>
      <c r="Q199" s="73"/>
      <c r="R199" s="73"/>
      <c r="S199" s="73"/>
      <c r="T199" s="73"/>
      <c r="U199" s="73"/>
      <c r="V199" s="73"/>
      <c r="W199" s="73"/>
      <c r="X199" s="73"/>
      <c r="Y199" s="73"/>
      <c r="Z199" s="73"/>
    </row>
    <row r="200" spans="1:26" ht="15.75" customHeight="1">
      <c r="A200" s="91"/>
      <c r="B200" s="91"/>
      <c r="C200" s="91"/>
      <c r="D200" s="91"/>
      <c r="E200" s="91"/>
      <c r="F200" s="91"/>
      <c r="G200" s="73"/>
      <c r="H200" s="73"/>
      <c r="I200" s="73"/>
      <c r="J200" s="73"/>
      <c r="K200" s="73"/>
      <c r="L200" s="73"/>
      <c r="M200" s="73"/>
      <c r="N200" s="73"/>
      <c r="O200" s="73"/>
      <c r="P200" s="73"/>
      <c r="Q200" s="73"/>
      <c r="R200" s="73"/>
      <c r="S200" s="73"/>
      <c r="T200" s="73"/>
      <c r="U200" s="73"/>
      <c r="V200" s="73"/>
      <c r="W200" s="73"/>
      <c r="X200" s="73"/>
      <c r="Y200" s="73"/>
      <c r="Z200" s="73"/>
    </row>
    <row r="201" spans="1:26" ht="15.75" customHeight="1">
      <c r="A201" s="91"/>
      <c r="B201" s="91"/>
      <c r="C201" s="91"/>
      <c r="D201" s="91"/>
      <c r="E201" s="91"/>
      <c r="F201" s="91"/>
      <c r="G201" s="73"/>
      <c r="H201" s="73"/>
      <c r="I201" s="73"/>
      <c r="J201" s="73"/>
      <c r="K201" s="73"/>
      <c r="L201" s="73"/>
      <c r="M201" s="73"/>
      <c r="N201" s="73"/>
      <c r="O201" s="73"/>
      <c r="P201" s="73"/>
      <c r="Q201" s="73"/>
      <c r="R201" s="73"/>
      <c r="S201" s="73"/>
      <c r="T201" s="73"/>
      <c r="U201" s="73"/>
      <c r="V201" s="73"/>
      <c r="W201" s="73"/>
      <c r="X201" s="73"/>
      <c r="Y201" s="73"/>
      <c r="Z201" s="73"/>
    </row>
    <row r="202" spans="1:26" ht="15.75" customHeight="1">
      <c r="A202" s="91"/>
      <c r="B202" s="91"/>
      <c r="C202" s="91"/>
      <c r="D202" s="91"/>
      <c r="E202" s="91"/>
      <c r="F202" s="91"/>
      <c r="G202" s="73"/>
      <c r="H202" s="73"/>
      <c r="I202" s="73"/>
      <c r="J202" s="73"/>
      <c r="K202" s="73"/>
      <c r="L202" s="73"/>
      <c r="M202" s="73"/>
      <c r="N202" s="73"/>
      <c r="O202" s="73"/>
      <c r="P202" s="73"/>
      <c r="Q202" s="73"/>
      <c r="R202" s="73"/>
      <c r="S202" s="73"/>
      <c r="T202" s="73"/>
      <c r="U202" s="73"/>
      <c r="V202" s="73"/>
      <c r="W202" s="73"/>
      <c r="X202" s="73"/>
      <c r="Y202" s="73"/>
      <c r="Z202" s="73"/>
    </row>
    <row r="203" spans="1:26" ht="15.75" customHeight="1">
      <c r="A203" s="91"/>
      <c r="B203" s="91"/>
      <c r="C203" s="91"/>
      <c r="D203" s="91"/>
      <c r="E203" s="91"/>
      <c r="F203" s="91"/>
      <c r="G203" s="73"/>
      <c r="H203" s="73"/>
      <c r="I203" s="73"/>
      <c r="J203" s="73"/>
      <c r="K203" s="73"/>
      <c r="L203" s="73"/>
      <c r="M203" s="73"/>
      <c r="N203" s="73"/>
      <c r="O203" s="73"/>
      <c r="P203" s="73"/>
      <c r="Q203" s="73"/>
      <c r="R203" s="73"/>
      <c r="S203" s="73"/>
      <c r="T203" s="73"/>
      <c r="U203" s="73"/>
      <c r="V203" s="73"/>
      <c r="W203" s="73"/>
      <c r="X203" s="73"/>
      <c r="Y203" s="73"/>
      <c r="Z203" s="73"/>
    </row>
    <row r="204" spans="1:26" ht="15.75" customHeight="1">
      <c r="A204" s="91"/>
      <c r="B204" s="91"/>
      <c r="C204" s="91"/>
      <c r="D204" s="91"/>
      <c r="E204" s="91"/>
      <c r="F204" s="91"/>
      <c r="G204" s="73"/>
      <c r="H204" s="73"/>
      <c r="I204" s="73"/>
      <c r="J204" s="73"/>
      <c r="K204" s="73"/>
      <c r="L204" s="73"/>
      <c r="M204" s="73"/>
      <c r="N204" s="73"/>
      <c r="O204" s="73"/>
      <c r="P204" s="73"/>
      <c r="Q204" s="73"/>
      <c r="R204" s="73"/>
      <c r="S204" s="73"/>
      <c r="T204" s="73"/>
      <c r="U204" s="73"/>
      <c r="V204" s="73"/>
      <c r="W204" s="73"/>
      <c r="X204" s="73"/>
      <c r="Y204" s="73"/>
      <c r="Z204" s="73"/>
    </row>
    <row r="205" spans="1:26" ht="15.75" customHeight="1">
      <c r="A205" s="91"/>
      <c r="B205" s="91"/>
      <c r="C205" s="91"/>
      <c r="D205" s="91"/>
      <c r="E205" s="91"/>
      <c r="F205" s="91"/>
      <c r="G205" s="73"/>
      <c r="H205" s="73"/>
      <c r="I205" s="73"/>
      <c r="J205" s="73"/>
      <c r="K205" s="73"/>
      <c r="L205" s="73"/>
      <c r="M205" s="73"/>
      <c r="N205" s="73"/>
      <c r="O205" s="73"/>
      <c r="P205" s="73"/>
      <c r="Q205" s="73"/>
      <c r="R205" s="73"/>
      <c r="S205" s="73"/>
      <c r="T205" s="73"/>
      <c r="U205" s="73"/>
      <c r="V205" s="73"/>
      <c r="W205" s="73"/>
      <c r="X205" s="73"/>
      <c r="Y205" s="73"/>
      <c r="Z205" s="73"/>
    </row>
    <row r="206" spans="1:26" ht="15.75" customHeight="1">
      <c r="A206" s="91"/>
      <c r="B206" s="91"/>
      <c r="C206" s="91"/>
      <c r="D206" s="91"/>
      <c r="E206" s="91"/>
      <c r="F206" s="91"/>
      <c r="G206" s="73"/>
      <c r="H206" s="73"/>
      <c r="I206" s="73"/>
      <c r="J206" s="73"/>
      <c r="K206" s="73"/>
      <c r="L206" s="73"/>
      <c r="M206" s="73"/>
      <c r="N206" s="73"/>
      <c r="O206" s="73"/>
      <c r="P206" s="73"/>
      <c r="Q206" s="73"/>
      <c r="R206" s="73"/>
      <c r="S206" s="73"/>
      <c r="T206" s="73"/>
      <c r="U206" s="73"/>
      <c r="V206" s="73"/>
      <c r="W206" s="73"/>
      <c r="X206" s="73"/>
      <c r="Y206" s="73"/>
      <c r="Z206" s="73"/>
    </row>
    <row r="207" spans="1:26" ht="15.75" customHeight="1">
      <c r="A207" s="91"/>
      <c r="B207" s="91"/>
      <c r="C207" s="91"/>
      <c r="D207" s="91"/>
      <c r="E207" s="91"/>
      <c r="F207" s="91"/>
      <c r="G207" s="73"/>
      <c r="H207" s="73"/>
      <c r="I207" s="73"/>
      <c r="J207" s="73"/>
      <c r="K207" s="73"/>
      <c r="L207" s="73"/>
      <c r="M207" s="73"/>
      <c r="N207" s="73"/>
      <c r="O207" s="73"/>
      <c r="P207" s="73"/>
      <c r="Q207" s="73"/>
      <c r="R207" s="73"/>
      <c r="S207" s="73"/>
      <c r="T207" s="73"/>
      <c r="U207" s="73"/>
      <c r="V207" s="73"/>
      <c r="W207" s="73"/>
      <c r="X207" s="73"/>
      <c r="Y207" s="73"/>
      <c r="Z207" s="73"/>
    </row>
    <row r="208" spans="1:26" ht="15.75" customHeight="1">
      <c r="A208" s="91"/>
      <c r="B208" s="91"/>
      <c r="C208" s="91"/>
      <c r="D208" s="91"/>
      <c r="E208" s="91"/>
      <c r="F208" s="91"/>
      <c r="G208" s="73"/>
      <c r="H208" s="73"/>
      <c r="I208" s="73"/>
      <c r="J208" s="73"/>
      <c r="K208" s="73"/>
      <c r="L208" s="73"/>
      <c r="M208" s="73"/>
      <c r="N208" s="73"/>
      <c r="O208" s="73"/>
      <c r="P208" s="73"/>
      <c r="Q208" s="73"/>
      <c r="R208" s="73"/>
      <c r="S208" s="73"/>
      <c r="T208" s="73"/>
      <c r="U208" s="73"/>
      <c r="V208" s="73"/>
      <c r="W208" s="73"/>
      <c r="X208" s="73"/>
      <c r="Y208" s="73"/>
      <c r="Z208" s="73"/>
    </row>
    <row r="209" spans="1:26" ht="15.75" customHeight="1">
      <c r="A209" s="91"/>
      <c r="B209" s="91"/>
      <c r="C209" s="91"/>
      <c r="D209" s="91"/>
      <c r="E209" s="91"/>
      <c r="F209" s="91"/>
      <c r="G209" s="73"/>
      <c r="H209" s="73"/>
      <c r="I209" s="73"/>
      <c r="J209" s="73"/>
      <c r="K209" s="73"/>
      <c r="L209" s="73"/>
      <c r="M209" s="73"/>
      <c r="N209" s="73"/>
      <c r="O209" s="73"/>
      <c r="P209" s="73"/>
      <c r="Q209" s="73"/>
      <c r="R209" s="73"/>
      <c r="S209" s="73"/>
      <c r="T209" s="73"/>
      <c r="U209" s="73"/>
      <c r="V209" s="73"/>
      <c r="W209" s="73"/>
      <c r="X209" s="73"/>
      <c r="Y209" s="73"/>
      <c r="Z209" s="73"/>
    </row>
    <row r="210" spans="1:26" ht="15.75" customHeight="1">
      <c r="A210" s="91"/>
      <c r="B210" s="91"/>
      <c r="C210" s="91"/>
      <c r="D210" s="91"/>
      <c r="E210" s="91"/>
      <c r="F210" s="91"/>
      <c r="G210" s="73"/>
      <c r="H210" s="73"/>
      <c r="I210" s="73"/>
      <c r="J210" s="73"/>
      <c r="K210" s="73"/>
      <c r="L210" s="73"/>
      <c r="M210" s="73"/>
      <c r="N210" s="73"/>
      <c r="O210" s="73"/>
      <c r="P210" s="73"/>
      <c r="Q210" s="73"/>
      <c r="R210" s="73"/>
      <c r="S210" s="73"/>
      <c r="T210" s="73"/>
      <c r="U210" s="73"/>
      <c r="V210" s="73"/>
      <c r="W210" s="73"/>
      <c r="X210" s="73"/>
      <c r="Y210" s="73"/>
      <c r="Z210" s="73"/>
    </row>
    <row r="211" spans="1:26" ht="15.75" customHeight="1">
      <c r="A211" s="91"/>
      <c r="B211" s="91"/>
      <c r="C211" s="91"/>
      <c r="D211" s="91"/>
      <c r="E211" s="91"/>
      <c r="F211" s="91"/>
      <c r="G211" s="73"/>
      <c r="H211" s="73"/>
      <c r="I211" s="73"/>
      <c r="J211" s="73"/>
      <c r="K211" s="73"/>
      <c r="L211" s="73"/>
      <c r="M211" s="73"/>
      <c r="N211" s="73"/>
      <c r="O211" s="73"/>
      <c r="P211" s="73"/>
      <c r="Q211" s="73"/>
      <c r="R211" s="73"/>
      <c r="S211" s="73"/>
      <c r="T211" s="73"/>
      <c r="U211" s="73"/>
      <c r="V211" s="73"/>
      <c r="W211" s="73"/>
      <c r="X211" s="73"/>
      <c r="Y211" s="73"/>
      <c r="Z211" s="73"/>
    </row>
    <row r="212" spans="1:26" ht="15.75" customHeight="1">
      <c r="A212" s="91"/>
      <c r="B212" s="91"/>
      <c r="C212" s="91"/>
      <c r="D212" s="91"/>
      <c r="E212" s="91"/>
      <c r="F212" s="91"/>
      <c r="G212" s="73"/>
      <c r="H212" s="73"/>
      <c r="I212" s="73"/>
      <c r="J212" s="73"/>
      <c r="K212" s="73"/>
      <c r="L212" s="73"/>
      <c r="M212" s="73"/>
      <c r="N212" s="73"/>
      <c r="O212" s="73"/>
      <c r="P212" s="73"/>
      <c r="Q212" s="73"/>
      <c r="R212" s="73"/>
      <c r="S212" s="73"/>
      <c r="T212" s="73"/>
      <c r="U212" s="73"/>
      <c r="V212" s="73"/>
      <c r="W212" s="73"/>
      <c r="X212" s="73"/>
      <c r="Y212" s="73"/>
      <c r="Z212" s="73"/>
    </row>
    <row r="213" spans="1:26" ht="15.75" customHeight="1">
      <c r="A213" s="91"/>
      <c r="B213" s="91"/>
      <c r="C213" s="91"/>
      <c r="D213" s="91"/>
      <c r="E213" s="91"/>
      <c r="F213" s="91"/>
      <c r="G213" s="73"/>
      <c r="H213" s="73"/>
      <c r="I213" s="73"/>
      <c r="J213" s="73"/>
      <c r="K213" s="73"/>
      <c r="L213" s="73"/>
      <c r="M213" s="73"/>
      <c r="N213" s="73"/>
      <c r="O213" s="73"/>
      <c r="P213" s="73"/>
      <c r="Q213" s="73"/>
      <c r="R213" s="73"/>
      <c r="S213" s="73"/>
      <c r="T213" s="73"/>
      <c r="U213" s="73"/>
      <c r="V213" s="73"/>
      <c r="W213" s="73"/>
      <c r="X213" s="73"/>
      <c r="Y213" s="73"/>
      <c r="Z213" s="73"/>
    </row>
    <row r="214" spans="1:26" ht="15.75" customHeight="1">
      <c r="A214" s="91"/>
      <c r="B214" s="91"/>
      <c r="C214" s="91"/>
      <c r="D214" s="91"/>
      <c r="E214" s="91"/>
      <c r="F214" s="91"/>
      <c r="G214" s="73"/>
      <c r="H214" s="73"/>
      <c r="I214" s="73"/>
      <c r="J214" s="73"/>
      <c r="K214" s="73"/>
      <c r="L214" s="73"/>
      <c r="M214" s="73"/>
      <c r="N214" s="73"/>
      <c r="O214" s="73"/>
      <c r="P214" s="73"/>
      <c r="Q214" s="73"/>
      <c r="R214" s="73"/>
      <c r="S214" s="73"/>
      <c r="T214" s="73"/>
      <c r="U214" s="73"/>
      <c r="V214" s="73"/>
      <c r="W214" s="73"/>
      <c r="X214" s="73"/>
      <c r="Y214" s="73"/>
      <c r="Z214" s="73"/>
    </row>
    <row r="215" spans="1:26" ht="15.75" customHeight="1">
      <c r="A215" s="91"/>
      <c r="B215" s="91"/>
      <c r="C215" s="91"/>
      <c r="D215" s="91"/>
      <c r="E215" s="91"/>
      <c r="F215" s="91"/>
      <c r="G215" s="73"/>
      <c r="H215" s="73"/>
      <c r="I215" s="73"/>
      <c r="J215" s="73"/>
      <c r="K215" s="73"/>
      <c r="L215" s="73"/>
      <c r="M215" s="73"/>
      <c r="N215" s="73"/>
      <c r="O215" s="73"/>
      <c r="P215" s="73"/>
      <c r="Q215" s="73"/>
      <c r="R215" s="73"/>
      <c r="S215" s="73"/>
      <c r="T215" s="73"/>
      <c r="U215" s="73"/>
      <c r="V215" s="73"/>
      <c r="W215" s="73"/>
      <c r="X215" s="73"/>
      <c r="Y215" s="73"/>
      <c r="Z215" s="73"/>
    </row>
    <row r="216" spans="1:26" ht="15.75" customHeight="1">
      <c r="A216" s="91"/>
      <c r="B216" s="91"/>
      <c r="C216" s="91"/>
      <c r="D216" s="91"/>
      <c r="E216" s="91"/>
      <c r="F216" s="91"/>
      <c r="G216" s="73"/>
      <c r="H216" s="73"/>
      <c r="I216" s="73"/>
      <c r="J216" s="73"/>
      <c r="K216" s="73"/>
      <c r="L216" s="73"/>
      <c r="M216" s="73"/>
      <c r="N216" s="73"/>
      <c r="O216" s="73"/>
      <c r="P216" s="73"/>
      <c r="Q216" s="73"/>
      <c r="R216" s="73"/>
      <c r="S216" s="73"/>
      <c r="T216" s="73"/>
      <c r="U216" s="73"/>
      <c r="V216" s="73"/>
      <c r="W216" s="73"/>
      <c r="X216" s="73"/>
      <c r="Y216" s="73"/>
      <c r="Z216" s="73"/>
    </row>
    <row r="217" spans="1:26" ht="15.75" customHeight="1">
      <c r="A217" s="91"/>
      <c r="B217" s="91"/>
      <c r="C217" s="91"/>
      <c r="D217" s="91"/>
      <c r="E217" s="91"/>
      <c r="F217" s="91"/>
      <c r="G217" s="73"/>
      <c r="H217" s="73"/>
      <c r="I217" s="73"/>
      <c r="J217" s="73"/>
      <c r="K217" s="73"/>
      <c r="L217" s="73"/>
      <c r="M217" s="73"/>
      <c r="N217" s="73"/>
      <c r="O217" s="73"/>
      <c r="P217" s="73"/>
      <c r="Q217" s="73"/>
      <c r="R217" s="73"/>
      <c r="S217" s="73"/>
      <c r="T217" s="73"/>
      <c r="U217" s="73"/>
      <c r="V217" s="73"/>
      <c r="W217" s="73"/>
      <c r="X217" s="73"/>
      <c r="Y217" s="73"/>
      <c r="Z217" s="73"/>
    </row>
    <row r="218" spans="1:26" ht="15.75" customHeight="1">
      <c r="A218" s="91"/>
      <c r="B218" s="91"/>
      <c r="C218" s="91"/>
      <c r="D218" s="91"/>
      <c r="E218" s="91"/>
      <c r="F218" s="91"/>
      <c r="G218" s="73"/>
      <c r="H218" s="73"/>
      <c r="I218" s="73"/>
      <c r="J218" s="73"/>
      <c r="K218" s="73"/>
      <c r="L218" s="73"/>
      <c r="M218" s="73"/>
      <c r="N218" s="73"/>
      <c r="O218" s="73"/>
      <c r="P218" s="73"/>
      <c r="Q218" s="73"/>
      <c r="R218" s="73"/>
      <c r="S218" s="73"/>
      <c r="T218" s="73"/>
      <c r="U218" s="73"/>
      <c r="V218" s="73"/>
      <c r="W218" s="73"/>
      <c r="X218" s="73"/>
      <c r="Y218" s="73"/>
      <c r="Z218" s="73"/>
    </row>
    <row r="219" spans="1:26" ht="15.75" customHeight="1">
      <c r="A219" s="91"/>
      <c r="B219" s="91"/>
      <c r="C219" s="91"/>
      <c r="D219" s="91"/>
      <c r="E219" s="91"/>
      <c r="F219" s="91"/>
      <c r="G219" s="73"/>
      <c r="H219" s="73"/>
      <c r="I219" s="73"/>
      <c r="J219" s="73"/>
      <c r="K219" s="73"/>
      <c r="L219" s="73"/>
      <c r="M219" s="73"/>
      <c r="N219" s="73"/>
      <c r="O219" s="73"/>
      <c r="P219" s="73"/>
      <c r="Q219" s="73"/>
      <c r="R219" s="73"/>
      <c r="S219" s="73"/>
      <c r="T219" s="73"/>
      <c r="U219" s="73"/>
      <c r="V219" s="73"/>
      <c r="W219" s="73"/>
      <c r="X219" s="73"/>
      <c r="Y219" s="73"/>
      <c r="Z219" s="73"/>
    </row>
    <row r="220" spans="1:26" ht="15.75" customHeight="1">
      <c r="A220" s="91"/>
      <c r="B220" s="91"/>
      <c r="C220" s="91"/>
      <c r="D220" s="91"/>
      <c r="E220" s="91"/>
      <c r="F220" s="91"/>
      <c r="G220" s="73"/>
      <c r="H220" s="73"/>
      <c r="I220" s="73"/>
      <c r="J220" s="73"/>
      <c r="K220" s="73"/>
      <c r="L220" s="73"/>
      <c r="M220" s="73"/>
      <c r="N220" s="73"/>
      <c r="O220" s="73"/>
      <c r="P220" s="73"/>
      <c r="Q220" s="73"/>
      <c r="R220" s="73"/>
      <c r="S220" s="73"/>
      <c r="T220" s="73"/>
      <c r="U220" s="73"/>
      <c r="V220" s="73"/>
      <c r="W220" s="73"/>
      <c r="X220" s="73"/>
      <c r="Y220" s="73"/>
      <c r="Z220" s="73"/>
    </row>
    <row r="221" spans="1:26" ht="15.75" customHeight="1">
      <c r="A221" s="91"/>
      <c r="B221" s="91"/>
      <c r="C221" s="91"/>
      <c r="D221" s="91"/>
      <c r="E221" s="91"/>
      <c r="F221" s="91"/>
      <c r="G221" s="73"/>
      <c r="H221" s="73"/>
      <c r="I221" s="73"/>
      <c r="J221" s="73"/>
      <c r="K221" s="73"/>
      <c r="L221" s="73"/>
      <c r="M221" s="73"/>
      <c r="N221" s="73"/>
      <c r="O221" s="73"/>
      <c r="P221" s="73"/>
      <c r="Q221" s="73"/>
      <c r="R221" s="73"/>
      <c r="S221" s="73"/>
      <c r="T221" s="73"/>
      <c r="U221" s="73"/>
      <c r="V221" s="73"/>
      <c r="W221" s="73"/>
      <c r="X221" s="73"/>
      <c r="Y221" s="73"/>
      <c r="Z221" s="73"/>
    </row>
    <row r="222" spans="1:26" ht="15.75" customHeight="1">
      <c r="A222" s="91"/>
      <c r="B222" s="91"/>
      <c r="C222" s="91"/>
      <c r="D222" s="91"/>
      <c r="E222" s="91"/>
      <c r="F222" s="91"/>
      <c r="G222" s="73"/>
      <c r="H222" s="73"/>
      <c r="I222" s="73"/>
      <c r="J222" s="73"/>
      <c r="K222" s="73"/>
      <c r="L222" s="73"/>
      <c r="M222" s="73"/>
      <c r="N222" s="73"/>
      <c r="O222" s="73"/>
      <c r="P222" s="73"/>
      <c r="Q222" s="73"/>
      <c r="R222" s="73"/>
      <c r="S222" s="73"/>
      <c r="T222" s="73"/>
      <c r="U222" s="73"/>
      <c r="V222" s="73"/>
      <c r="W222" s="73"/>
      <c r="X222" s="73"/>
      <c r="Y222" s="73"/>
      <c r="Z222" s="73"/>
    </row>
    <row r="223" spans="1:26" ht="15.75" customHeight="1">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5.75" customHeight="1">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5.75" customHeight="1">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5.75" customHeight="1">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5.75"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5.75" customHeight="1">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5.75" customHeight="1">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5.75" customHeight="1">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5.75" customHeight="1">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5.75" customHeight="1">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5.75" customHeight="1">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5.75" customHeight="1">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5.75" customHeight="1">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5.75" customHeight="1">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5.75" customHeight="1">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5.75" customHeight="1">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5.75" customHeight="1">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5.75" customHeight="1">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5.75" customHeight="1">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5.75"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5.75" customHeight="1">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5.75" customHeight="1">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5.75" customHeight="1">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5.75" customHeight="1">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5.75" customHeight="1">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5.75" customHeight="1">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5.75" customHeight="1">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5.75" customHeight="1">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5.75" customHeight="1">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5.75" customHeight="1">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5.75" customHeight="1">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5.75" customHeight="1">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5.75" customHeight="1">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5.75" customHeight="1">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5.75" customHeight="1">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5.75" customHeight="1">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5.75" customHeight="1">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5.75" customHeight="1">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5.75" customHeight="1">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5.75" customHeight="1">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5.75" customHeight="1">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5.75" customHeight="1">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5.75" customHeight="1">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5.75" customHeight="1">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5.75" customHeight="1">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5.75" customHeight="1">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5.75" customHeight="1">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5.75" customHeight="1">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5.75" customHeight="1">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5.75" customHeight="1">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5.75" customHeight="1">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5.75" customHeight="1">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5.75" customHeight="1">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5.75" customHeight="1">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5.75" customHeight="1">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5.75" customHeight="1">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5.75" customHeight="1">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5.75" customHeight="1">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5.75" customHeight="1">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5.75" customHeight="1">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5.75" customHeight="1">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5.75" customHeight="1">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5.75" customHeight="1">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5.75" customHeight="1">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5.75" customHeight="1">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5.75" customHeight="1">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5.75" customHeight="1">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5.75" customHeight="1">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5.75" customHeight="1">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5.75" customHeight="1">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5.75" customHeight="1">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5.75" customHeight="1">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5.75" customHeight="1">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5.75" customHeight="1">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5.75" customHeight="1">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5.75" customHeight="1">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5.75" customHeight="1">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5.75" customHeight="1">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5.75" customHeight="1">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5.75" customHeight="1">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5.75" customHeight="1">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5.75" customHeight="1">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5.75" customHeight="1">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5.75" customHeight="1">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5.75" customHeight="1">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5.75" customHeight="1">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5.75" customHeight="1">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5.75" customHeight="1">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5.75" customHeight="1">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5.75" customHeight="1">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5.75" customHeight="1">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5.75" customHeight="1">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5.75" customHeight="1">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5.75" customHeight="1">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5.75" customHeight="1">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5.75" customHeight="1">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5.75" customHeight="1">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5.75" customHeight="1">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5.75" customHeight="1">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5.75" customHeight="1">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5.75" customHeight="1">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5.75" customHeight="1">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5.75" customHeight="1">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5.75" customHeight="1">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5.75" customHeight="1">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5.75" customHeight="1">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5.75" customHeight="1">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5.75" customHeight="1">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5.75" customHeight="1">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5.75" customHeight="1">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5.75" customHeight="1">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5.75" customHeight="1">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5.75" customHeight="1">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5.75" customHeight="1">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5.75" customHeight="1">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5.75" customHeight="1">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5.75" customHeight="1">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5.75" customHeight="1">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5.75" customHeight="1">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5.75" customHeight="1">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5.75" customHeight="1">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5.75" customHeight="1">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5.75" customHeight="1">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5.75" customHeight="1">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5.75" customHeight="1">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5.75" customHeight="1">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5.75" customHeight="1">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5.75" customHeight="1">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5.75" customHeight="1">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5.75" customHeight="1">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5.75" customHeight="1">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5.75" customHeight="1">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5.75" customHeight="1">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5.75" customHeight="1">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5.75" customHeight="1">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5.75" customHeight="1">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5.75" customHeight="1">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5.75" customHeight="1">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5.75" customHeight="1">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5.75" customHeight="1">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5.75" customHeight="1">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5.75" customHeight="1">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5.75" customHeight="1">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5.75" customHeight="1">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5.75" customHeight="1">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5.75" customHeight="1">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5.75" customHeight="1">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5.75" customHeight="1">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5.75" customHeight="1">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5.75" customHeight="1">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5.75" customHeight="1">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5.75" customHeight="1">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5.75" customHeight="1">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5.75" customHeight="1">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5.75" customHeight="1">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5.75" customHeight="1">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5.75" customHeight="1">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5.75" customHeight="1">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5.75" customHeight="1">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5.75" customHeight="1">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5.75" customHeight="1">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5.75" customHeight="1">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5.75" customHeight="1">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5.75" customHeight="1">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5.75" customHeight="1">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5.75" customHeight="1">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5.75" customHeight="1">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5.75" customHeight="1">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5.75" customHeight="1">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5.75" customHeight="1">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5.75" customHeight="1">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5.75" customHeight="1">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5.75" customHeight="1">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5.75" customHeight="1">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5.75" customHeight="1">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5.75" customHeight="1">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5.75" customHeight="1">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5.75" customHeight="1">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5.75" customHeight="1">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5.75" customHeight="1">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5.75" customHeight="1">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5.75" customHeight="1">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5.75" customHeight="1">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5.75" customHeight="1">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5.75" customHeight="1">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5.75" customHeight="1">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5.75" customHeight="1">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5.75" customHeight="1">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5.75" customHeight="1">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5.75" customHeight="1">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5.75" customHeight="1">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5.75" customHeight="1">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5.75" customHeight="1">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5.75" customHeight="1">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5.75" customHeight="1">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5.75" customHeight="1">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5.75" customHeight="1">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5.75" customHeight="1">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5.75" customHeight="1">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5.75" customHeight="1">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5.75" customHeight="1">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5.75" customHeight="1">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5.75" customHeight="1">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5.75" customHeight="1">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5.75" customHeight="1">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5.75" customHeight="1">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5.75" customHeight="1">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5.75" customHeight="1">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5.75" customHeight="1">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5.75" customHeight="1">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5.75" customHeight="1">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5.75" customHeight="1">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5.75" customHeight="1">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5.75" customHeight="1">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5.75" customHeight="1">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5.75" customHeight="1">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5.75" customHeight="1">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5.75" customHeight="1">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5.75" customHeight="1">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5.75" customHeight="1">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5.75" customHeight="1">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5.75" customHeight="1">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5.75" customHeight="1">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5.75" customHeight="1">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5.75" customHeight="1">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5.75" customHeight="1">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5.75" customHeight="1">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5.75" customHeight="1">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5.75" customHeight="1">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5.75" customHeight="1">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5.75" customHeight="1">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5.75" customHeight="1">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5.75" customHeight="1">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5.75" customHeight="1">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5.75" customHeight="1">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5.75" customHeight="1">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5.75" customHeight="1">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5.75" customHeight="1">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5.75" customHeight="1">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5.75" customHeight="1">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5.75" customHeight="1">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5.75" customHeight="1">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5.75" customHeight="1">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5.75" customHeight="1">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5.75" customHeight="1">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5.75" customHeight="1">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5.75" customHeight="1">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5.75" customHeight="1">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5.75" customHeight="1">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5.75" customHeight="1">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5.75" customHeight="1">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5.75" customHeight="1">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5.75" customHeight="1">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5.75" customHeight="1">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5.75" customHeight="1">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5.75" customHeight="1">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5.75" customHeight="1">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5.75" customHeight="1">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5.75" customHeight="1">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5.75" customHeight="1">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5.75" customHeight="1">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5.75" customHeight="1">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5.75" customHeight="1">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5.75" customHeight="1">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5.75" customHeight="1">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5.75" customHeight="1">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5.75" customHeight="1">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5.75" customHeight="1">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5.75" customHeight="1">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5.75" customHeight="1">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5.75" customHeight="1">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5.75" customHeight="1">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5.75" customHeight="1">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5.75" customHeight="1">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5.75" customHeight="1">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5.75" customHeight="1">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5.75" customHeight="1">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5.75" customHeight="1">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5.75" customHeight="1">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5.75" customHeight="1">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5.75" customHeight="1">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5.75" customHeight="1">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5.75" customHeight="1">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5.75" customHeight="1">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5.75" customHeight="1">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5.75" customHeight="1">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5.75" customHeight="1">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5.75" customHeight="1">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5.75" customHeight="1">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5.75" customHeight="1">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5.75" customHeight="1">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5.75" customHeight="1">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5.75" customHeight="1">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5.75" customHeight="1">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5.75" customHeight="1">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5.75" customHeight="1">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5.75" customHeight="1">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5.75" customHeight="1">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5.75" customHeight="1">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5.75" customHeight="1">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5.75" customHeight="1">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5.75" customHeight="1">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5.75" customHeight="1">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5.75" customHeight="1">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5.75" customHeight="1">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5.75" customHeight="1">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5.75" customHeight="1">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5.75" customHeight="1">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5.75" customHeight="1">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5.75" customHeight="1">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5.75" customHeight="1">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5.75" customHeight="1">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5.75" customHeight="1">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5.75" customHeight="1">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5.75" customHeight="1">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5.75" customHeight="1">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5.75" customHeight="1">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5.75" customHeight="1">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5.75" customHeight="1">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5.75" customHeight="1">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5.75" customHeight="1">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5.75" customHeight="1">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5.75" customHeight="1">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5.75" customHeight="1">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5.75" customHeight="1">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5.75" customHeight="1">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5.75" customHeight="1">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5.75" customHeight="1">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5.75" customHeight="1">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5.75" customHeight="1">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5.75" customHeight="1">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5.75" customHeight="1">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5.75" customHeight="1">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5.75" customHeight="1">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5.75" customHeight="1">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5.75" customHeight="1">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5.75" customHeight="1">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5.75" customHeight="1">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5.75" customHeight="1">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5.75" customHeight="1">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5.75" customHeight="1">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5.75" customHeight="1">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5.75" customHeight="1">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5.75" customHeight="1">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5.75" customHeight="1">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5.75" customHeight="1">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5.75" customHeight="1">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5.75" customHeight="1">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5.75" customHeight="1">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5.75" customHeight="1">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5.75" customHeight="1">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5.75" customHeight="1">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5.75" customHeight="1">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5.75" customHeight="1">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5.75" customHeight="1">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5.75" customHeight="1">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5.75" customHeight="1">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5.75" customHeight="1">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5.75" customHeight="1">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5.75" customHeight="1">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5.75" customHeight="1">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5.75" customHeight="1">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5.75" customHeight="1">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5.75" customHeight="1">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5.75" customHeight="1">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5.75" customHeight="1">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5.75" customHeight="1">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5.75" customHeight="1">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5.75" customHeight="1">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5.75" customHeight="1">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5.75" customHeight="1">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5.75" customHeight="1">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5.75" customHeight="1">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5.75" customHeight="1">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5.75" customHeight="1">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5.75" customHeight="1">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5.75" customHeight="1">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5.75" customHeight="1">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5.75" customHeight="1">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5.75" customHeight="1">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5.75" customHeight="1">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5.75" customHeight="1">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5.75" customHeight="1">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5.75" customHeight="1">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5.75" customHeight="1">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5.75" customHeight="1">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5.75" customHeight="1">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5.75" customHeight="1">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5.75" customHeight="1">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5.75" customHeight="1">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5.75" customHeight="1">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5.75" customHeight="1">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5.75" customHeight="1">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5.75" customHeight="1">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5.75" customHeight="1">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5.75" customHeight="1">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5.75" customHeight="1">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5.75" customHeight="1">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5.75" customHeight="1">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5.75" customHeight="1">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5.75" customHeight="1">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5.75" customHeight="1">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5.75" customHeight="1">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5.75" customHeight="1">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5.75" customHeight="1">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5.75" customHeight="1">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5.75" customHeight="1">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5.75" customHeight="1">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5.75" customHeight="1">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5.75" customHeight="1">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5.75" customHeight="1">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5.75" customHeight="1">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5.75" customHeight="1">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5.75" customHeight="1">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5.75" customHeight="1">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5.75" customHeight="1">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5.75" customHeight="1">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5.75" customHeight="1">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5.75" customHeight="1">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5.75" customHeight="1">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5.75" customHeight="1">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5.75" customHeight="1">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5.75" customHeight="1">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5.75" customHeight="1">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5.75" customHeight="1">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5.75" customHeight="1">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5.75" customHeight="1">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5.75" customHeight="1">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5.75" customHeight="1">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5.75" customHeight="1">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5.75" customHeight="1">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5.75" customHeight="1">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5.75" customHeight="1">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5.75" customHeight="1">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5.75" customHeight="1">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5.75" customHeight="1">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5.75" customHeight="1">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5.75" customHeight="1">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5.75" customHeight="1">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5.75" customHeight="1">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5.75" customHeight="1">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5.75" customHeight="1">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5.75" customHeight="1">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5.75" customHeight="1">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5.75" customHeight="1">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5.75" customHeight="1">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5.75" customHeight="1">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5.75" customHeight="1">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5.75" customHeight="1">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5.75" customHeight="1">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5.75" customHeight="1">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5.75" customHeight="1">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5.75" customHeight="1">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5.75" customHeight="1">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5.75" customHeight="1">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5.75" customHeight="1">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5.75" customHeight="1">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5.75" customHeight="1">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5.75" customHeight="1">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5.75" customHeight="1">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5.75" customHeight="1">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5.75" customHeight="1">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5.75" customHeight="1">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5.75" customHeight="1">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5.75" customHeight="1">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5.75" customHeight="1">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5.75" customHeight="1">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5.75" customHeight="1">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5.75" customHeight="1">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5.75" customHeight="1">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5.75" customHeight="1">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5.75" customHeight="1">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5.75" customHeight="1">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5.75" customHeight="1">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5.75" customHeight="1">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5.75" customHeight="1">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5.75" customHeight="1">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5.75" customHeight="1">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5.75" customHeight="1">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5.75" customHeight="1">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5.75" customHeight="1">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5.75" customHeight="1">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5.75" customHeight="1">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5.75" customHeight="1">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5.75" customHeight="1">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5.75" customHeight="1">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5.75" customHeight="1">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5.75" customHeight="1">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5.75" customHeight="1">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5.75" customHeight="1">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5.75" customHeight="1">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5.75" customHeight="1">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5.75" customHeight="1">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5.75" customHeight="1">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5.75" customHeight="1">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5.75" customHeight="1">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5.75" customHeight="1">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5.75" customHeight="1">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5.75" customHeight="1">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5.75" customHeight="1">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5.75" customHeight="1">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5.75" customHeight="1">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5.75" customHeight="1">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5.75" customHeight="1">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5.75" customHeight="1">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5.75" customHeight="1">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5.75" customHeight="1">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5.75" customHeight="1">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5.75" customHeight="1">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5.75" customHeight="1">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5.75" customHeight="1">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5.75" customHeight="1">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5.75" customHeight="1">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5.75" customHeight="1">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5.75" customHeight="1">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5.75" customHeight="1">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5.75" customHeight="1">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5.75" customHeight="1">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5.75" customHeight="1">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5.75" customHeight="1">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5.75" customHeight="1">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5.75" customHeight="1">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5.75" customHeight="1">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5.75" customHeight="1">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5.75" customHeight="1">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5.75" customHeight="1">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5.75" customHeight="1">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5.75" customHeight="1">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5.75" customHeight="1">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5.75" customHeight="1">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5.75" customHeight="1">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5.75" customHeight="1">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5.75" customHeight="1">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5.75" customHeight="1">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5.75" customHeight="1">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5.75" customHeight="1">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5.75" customHeight="1">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5.75" customHeight="1">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5.75" customHeight="1">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5.75" customHeight="1">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5.75" customHeight="1">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5.75" customHeight="1">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5.75" customHeight="1">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5.75" customHeight="1">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5.75" customHeight="1">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5.75" customHeight="1">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5.75" customHeight="1">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5.75" customHeight="1">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5.75" customHeight="1">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5.75" customHeight="1">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5.75" customHeight="1">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5.75" customHeight="1">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5.75" customHeight="1">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5.75" customHeight="1">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5.75" customHeight="1">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5.75" customHeight="1">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5.75" customHeight="1">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5.75" customHeight="1">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5.75" customHeight="1">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5.75" customHeight="1">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5.75" customHeight="1">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5.75" customHeight="1">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5.75" customHeight="1">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5.75" customHeight="1">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5.75" customHeight="1">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5.75" customHeight="1">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5.75" customHeight="1">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5.75" customHeight="1">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5.75" customHeight="1">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5.75" customHeight="1">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5.75" customHeight="1">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5.75" customHeight="1">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5.75" customHeight="1">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5.75" customHeight="1">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5.75" customHeight="1">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5.75" customHeight="1">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5.75" customHeight="1">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5.75" customHeight="1">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5.75" customHeight="1">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5.75" customHeight="1">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5.75" customHeight="1">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5.75" customHeight="1">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5.75" customHeight="1">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5.75" customHeight="1">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5.75" customHeight="1">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5.75" customHeight="1">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5.75" customHeight="1">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5.75" customHeight="1">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5.75" customHeight="1">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5.75" customHeight="1">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5.75" customHeight="1">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5.75" customHeight="1">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5.75" customHeight="1">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5.75" customHeight="1">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5.75" customHeight="1">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5.75" customHeight="1">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5.75" customHeight="1">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5.75" customHeight="1">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5.75" customHeight="1">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5.75" customHeight="1">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5.75" customHeight="1">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5.75" customHeight="1">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5.75" customHeight="1">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5.75" customHeight="1">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5.75" customHeight="1">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5.75" customHeight="1">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5.75" customHeight="1">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5.75" customHeight="1">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5.75" customHeight="1">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5.75" customHeight="1">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5.75" customHeight="1">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5.75" customHeight="1">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5.75" customHeight="1">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5.75" customHeight="1">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5.75" customHeight="1">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5.75" customHeight="1">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5.75" customHeight="1">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5.75" customHeight="1">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5.75" customHeight="1">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5.75" customHeight="1">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5.75" customHeight="1">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5.75" customHeight="1">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5.75" customHeight="1">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5.75" customHeight="1">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5.75" customHeight="1">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5.75" customHeight="1">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5.75" customHeight="1">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5.75" customHeight="1">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5.75" customHeight="1">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5.75" customHeight="1">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5.75" customHeight="1">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5.75" customHeight="1">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5.75" customHeight="1">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5.75" customHeight="1">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5.75" customHeight="1">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5.75" customHeight="1">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5.75" customHeight="1">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5.75" customHeight="1">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5.75" customHeight="1">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5.75" customHeight="1">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5.75" customHeight="1">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5.75" customHeight="1">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5.75" customHeight="1">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5.75" customHeight="1">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5.75" customHeight="1">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5.75" customHeight="1">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5.75" customHeight="1">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5.75" customHeight="1">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5.75" customHeight="1">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5.75" customHeight="1">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5.75" customHeight="1">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5.75" customHeight="1">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5.75" customHeight="1">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5.75" customHeight="1">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5.75" customHeight="1">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5.75" customHeight="1">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5.75" customHeight="1">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5.75" customHeight="1">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5.75" customHeight="1">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5.75" customHeight="1">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5.75" customHeight="1">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5.75" customHeight="1">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5.75" customHeight="1">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5.75" customHeight="1">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5.75" customHeight="1">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5.75" customHeight="1">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5.75" customHeight="1">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5.75" customHeight="1">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5.75" customHeight="1">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5.75" customHeight="1">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5.75" customHeight="1">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5.75" customHeight="1">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5.75" customHeight="1">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5.75" customHeight="1">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5.75" customHeight="1">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5.75" customHeight="1">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5.75" customHeight="1">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5.75" customHeight="1">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5.75" customHeight="1">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5.75" customHeight="1">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5.75" customHeight="1">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5.75" customHeight="1">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5.75" customHeight="1">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5.75" customHeight="1">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5.75" customHeight="1">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5.75" customHeight="1">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5.75" customHeight="1">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5.75" customHeight="1">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5.75" customHeight="1">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5.75" customHeight="1">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5.75" customHeight="1">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5.75" customHeight="1">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5.75" customHeight="1">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5.75" customHeight="1">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5.75" customHeight="1">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5.75" customHeight="1">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5.75" customHeight="1">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5.75" customHeight="1">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5.75" customHeight="1">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5.75" customHeight="1">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5.75" customHeight="1">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5.75" customHeight="1">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5.75" customHeight="1">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5.75" customHeight="1">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5.75" customHeight="1">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5.75" customHeight="1">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5.75" customHeight="1">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5.75" customHeight="1">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5.75" customHeight="1">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5.75" customHeight="1">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5.75" customHeight="1">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5.75" customHeight="1">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5.75" customHeight="1">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5.75" customHeight="1">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5.75" customHeight="1">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5.75" customHeight="1">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5.75" customHeight="1">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5.75" customHeight="1">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5.75" customHeight="1">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5.75" customHeight="1">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5.75" customHeight="1">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5.75" customHeight="1">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5.75" customHeight="1">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5.75" customHeight="1">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5.75" customHeight="1">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5.75" customHeight="1">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5.75" customHeight="1">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5.75" customHeight="1">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5.75" customHeight="1">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5.75" customHeight="1">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5.75" customHeight="1">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5.75" customHeight="1">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5.75" customHeight="1">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5.75" customHeight="1">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5.75" customHeight="1">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5.75" customHeight="1">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5.75" customHeight="1">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5.75" customHeight="1">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5.75" customHeight="1">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5.75" customHeight="1">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5.75" customHeight="1">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5.75" customHeight="1">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5.75" customHeight="1">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5.75" customHeight="1">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5.75" customHeight="1">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5.75" customHeight="1">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5.75" customHeight="1">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5.75" customHeight="1">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5.75" customHeight="1">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5.75" customHeight="1">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5.75" customHeight="1">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5.75" customHeight="1">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5.75" customHeight="1">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5.75" customHeight="1">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5.75" customHeight="1">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5.75" customHeight="1">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5.75" customHeight="1">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5.75" customHeight="1">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5.75" customHeight="1">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5.75" customHeight="1">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5.75" customHeight="1">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5.75" customHeight="1">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5.75" customHeight="1">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5.75" customHeight="1">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5.75" customHeight="1">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5.75" customHeight="1">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5.75" customHeight="1">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5.75" customHeight="1">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5.75" customHeight="1">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5.75" customHeight="1">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5.75" customHeight="1">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5.75" customHeight="1">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5.75" customHeight="1">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5.75" customHeight="1">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5.75" customHeight="1">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5.75" customHeight="1">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5.75" customHeight="1">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sheetData>
  <mergeCells count="17">
    <mergeCell ref="F19:K20"/>
    <mergeCell ref="A20:C20"/>
    <mergeCell ref="D20:E20"/>
    <mergeCell ref="D21:E21"/>
    <mergeCell ref="A17:E17"/>
    <mergeCell ref="D18:E18"/>
    <mergeCell ref="A21:C21"/>
    <mergeCell ref="A22:C22"/>
    <mergeCell ref="D22:E22"/>
    <mergeCell ref="A18:C18"/>
    <mergeCell ref="A19:C19"/>
    <mergeCell ref="D19:E19"/>
    <mergeCell ref="A1:F1"/>
    <mergeCell ref="H1:I1"/>
    <mergeCell ref="A2:F2"/>
    <mergeCell ref="A3:F3"/>
    <mergeCell ref="A4:F4"/>
  </mergeCells>
  <printOptions/>
  <pageMargins left="0.7" right="0.7" top="0.75" bottom="0.75" header="0" footer="0"/>
  <pageSetup fitToHeight="1" fitToWidth="1" horizontalDpi="600" verticalDpi="60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Z996"/>
  <sheetViews>
    <sheetView workbookViewId="0" topLeftCell="A1">
      <selection activeCell="A1" sqref="A1:E1"/>
    </sheetView>
  </sheetViews>
  <sheetFormatPr defaultColWidth="11.125" defaultRowHeight="15" customHeight="1"/>
  <cols>
    <col min="1" max="1" width="30.625" style="0" customWidth="1"/>
    <col min="2" max="2" width="13.625" style="0" customWidth="1"/>
    <col min="3" max="3" width="15.875" style="0" customWidth="1"/>
    <col min="4" max="4" width="29.875" style="0" customWidth="1"/>
    <col min="5" max="5" width="14.00390625" style="0" customWidth="1"/>
    <col min="6" max="6" width="4.375" style="0" customWidth="1"/>
    <col min="7" max="7" width="27.875" style="0" customWidth="1"/>
    <col min="8" max="8" width="16.125" style="0" customWidth="1"/>
    <col min="9" max="9" width="11.125" style="0" customWidth="1"/>
    <col min="10" max="10" width="57.625" style="0" customWidth="1"/>
    <col min="11" max="11" width="17.125" style="0" customWidth="1"/>
    <col min="12" max="12" width="42.50390625" style="0" customWidth="1"/>
    <col min="13" max="25" width="12.625" style="0" customWidth="1"/>
    <col min="26" max="26" width="13.125" style="0" customWidth="1"/>
  </cols>
  <sheetData>
    <row r="1" spans="1:26" ht="25.5" customHeight="1">
      <c r="A1" s="311" t="s">
        <v>82</v>
      </c>
      <c r="B1" s="245"/>
      <c r="C1" s="245"/>
      <c r="D1" s="245"/>
      <c r="E1" s="246"/>
      <c r="F1" s="11"/>
      <c r="G1" s="94" t="s">
        <v>22</v>
      </c>
      <c r="H1" s="95"/>
      <c r="I1" s="28"/>
      <c r="J1" s="11"/>
      <c r="K1" s="11"/>
      <c r="L1" s="11"/>
      <c r="M1" s="11"/>
      <c r="N1" s="11"/>
      <c r="O1" s="11"/>
      <c r="P1" s="11"/>
      <c r="Q1" s="11"/>
      <c r="R1" s="11"/>
      <c r="S1" s="11"/>
      <c r="T1" s="11"/>
      <c r="U1" s="11"/>
      <c r="V1" s="11"/>
      <c r="W1" s="11"/>
      <c r="X1" s="11"/>
      <c r="Y1" s="11"/>
      <c r="Z1" s="11"/>
    </row>
    <row r="2" spans="1:26" ht="31.5" customHeight="1">
      <c r="A2" s="312" t="s">
        <v>98</v>
      </c>
      <c r="B2" s="249"/>
      <c r="C2" s="249"/>
      <c r="D2" s="249"/>
      <c r="E2" s="250"/>
      <c r="F2" s="11"/>
      <c r="G2" s="96"/>
      <c r="H2" s="97" t="s">
        <v>24</v>
      </c>
      <c r="I2" s="28"/>
      <c r="J2" s="313" t="s">
        <v>99</v>
      </c>
      <c r="K2" s="314"/>
      <c r="L2" s="11"/>
      <c r="M2" s="11"/>
      <c r="N2" s="11"/>
      <c r="O2" s="11"/>
      <c r="P2" s="11"/>
      <c r="Q2" s="11"/>
      <c r="R2" s="11"/>
      <c r="S2" s="11"/>
      <c r="T2" s="11"/>
      <c r="U2" s="11"/>
      <c r="V2" s="11"/>
      <c r="W2" s="11"/>
      <c r="X2" s="11"/>
      <c r="Y2" s="11"/>
      <c r="Z2" s="11"/>
    </row>
    <row r="3" spans="1:26" ht="47.25" customHeight="1">
      <c r="A3" s="317" t="s">
        <v>100</v>
      </c>
      <c r="B3" s="249"/>
      <c r="C3" s="249"/>
      <c r="D3" s="249"/>
      <c r="E3" s="250"/>
      <c r="F3" s="11"/>
      <c r="G3" s="98"/>
      <c r="H3" s="99" t="s">
        <v>26</v>
      </c>
      <c r="I3" s="28"/>
      <c r="J3" s="315"/>
      <c r="K3" s="316"/>
      <c r="L3" s="11"/>
      <c r="M3" s="11"/>
      <c r="N3" s="11"/>
      <c r="O3" s="11"/>
      <c r="P3" s="11"/>
      <c r="Q3" s="11"/>
      <c r="R3" s="11"/>
      <c r="S3" s="11"/>
      <c r="T3" s="11"/>
      <c r="U3" s="11"/>
      <c r="V3" s="11"/>
      <c r="W3" s="11"/>
      <c r="X3" s="11"/>
      <c r="Y3" s="11"/>
      <c r="Z3" s="11"/>
    </row>
    <row r="4" spans="1:26" ht="24" customHeight="1">
      <c r="A4" s="318" t="s">
        <v>101</v>
      </c>
      <c r="B4" s="213"/>
      <c r="C4" s="213"/>
      <c r="D4" s="213"/>
      <c r="E4" s="238"/>
      <c r="F4" s="100"/>
      <c r="G4" s="11"/>
      <c r="H4" s="28"/>
      <c r="I4" s="28"/>
      <c r="J4" s="11"/>
      <c r="K4" s="11"/>
      <c r="L4" s="11"/>
      <c r="M4" s="11"/>
      <c r="N4" s="11"/>
      <c r="O4" s="11"/>
      <c r="P4" s="11"/>
      <c r="Q4" s="11"/>
      <c r="R4" s="11"/>
      <c r="S4" s="11"/>
      <c r="T4" s="11"/>
      <c r="U4" s="11"/>
      <c r="V4" s="11"/>
      <c r="W4" s="11"/>
      <c r="X4" s="11"/>
      <c r="Y4" s="11"/>
      <c r="Z4" s="11"/>
    </row>
    <row r="5" spans="1:26" ht="24.75" customHeight="1">
      <c r="A5" s="319" t="s">
        <v>28</v>
      </c>
      <c r="B5" s="218"/>
      <c r="C5" s="218"/>
      <c r="D5" s="218"/>
      <c r="E5" s="272"/>
      <c r="F5" s="11"/>
      <c r="G5" s="101" t="s">
        <v>102</v>
      </c>
      <c r="H5" s="102"/>
      <c r="I5" s="102"/>
      <c r="J5" s="309"/>
      <c r="K5" s="272"/>
      <c r="L5" s="11"/>
      <c r="M5" s="11"/>
      <c r="N5" s="11"/>
      <c r="O5" s="11"/>
      <c r="P5" s="11"/>
      <c r="Q5" s="11"/>
      <c r="R5" s="11"/>
      <c r="S5" s="11"/>
      <c r="T5" s="11"/>
      <c r="U5" s="11"/>
      <c r="V5" s="11"/>
      <c r="W5" s="11"/>
      <c r="X5" s="11"/>
      <c r="Y5" s="11"/>
      <c r="Z5" s="11"/>
    </row>
    <row r="6" spans="1:26" ht="35.25" customHeight="1">
      <c r="A6" s="103"/>
      <c r="B6" s="17"/>
      <c r="C6" s="18" t="s">
        <v>29</v>
      </c>
      <c r="D6" s="254" t="s">
        <v>30</v>
      </c>
      <c r="E6" s="205"/>
      <c r="F6" s="11"/>
      <c r="G6" s="104"/>
      <c r="H6" s="18" t="s">
        <v>103</v>
      </c>
      <c r="I6" s="18" t="s">
        <v>104</v>
      </c>
      <c r="J6" s="310" t="s">
        <v>105</v>
      </c>
      <c r="K6" s="205"/>
      <c r="L6" s="11"/>
      <c r="M6" s="11"/>
      <c r="N6" s="11"/>
      <c r="O6" s="11"/>
      <c r="P6" s="11"/>
      <c r="Q6" s="11"/>
      <c r="R6" s="11"/>
      <c r="S6" s="11"/>
      <c r="T6" s="11"/>
      <c r="U6" s="11"/>
      <c r="V6" s="11"/>
      <c r="W6" s="11"/>
      <c r="X6" s="11"/>
      <c r="Y6" s="11"/>
      <c r="Z6" s="11"/>
    </row>
    <row r="7" spans="1:26" ht="35.25" customHeight="1">
      <c r="A7" s="19" t="s">
        <v>106</v>
      </c>
      <c r="B7" s="105"/>
      <c r="C7" s="106"/>
      <c r="D7" s="303" t="s">
        <v>107</v>
      </c>
      <c r="E7" s="205"/>
      <c r="F7" s="11"/>
      <c r="G7" s="107" t="s">
        <v>108</v>
      </c>
      <c r="H7" s="108">
        <v>30</v>
      </c>
      <c r="I7" s="109" t="s">
        <v>109</v>
      </c>
      <c r="J7" s="320" t="s">
        <v>110</v>
      </c>
      <c r="K7" s="205"/>
      <c r="L7" s="11"/>
      <c r="M7" s="11"/>
      <c r="N7" s="11"/>
      <c r="O7" s="11"/>
      <c r="P7" s="11"/>
      <c r="Q7" s="11"/>
      <c r="R7" s="11"/>
      <c r="S7" s="11"/>
      <c r="T7" s="11"/>
      <c r="U7" s="11"/>
      <c r="V7" s="11"/>
      <c r="W7" s="11"/>
      <c r="X7" s="11"/>
      <c r="Y7" s="11"/>
      <c r="Z7" s="11"/>
    </row>
    <row r="8" spans="1:26" ht="35.25" customHeight="1">
      <c r="A8" s="110" t="s">
        <v>35</v>
      </c>
      <c r="B8" s="105"/>
      <c r="C8" s="106"/>
      <c r="D8" s="294"/>
      <c r="E8" s="205"/>
      <c r="F8" s="11"/>
      <c r="G8" s="107" t="s">
        <v>111</v>
      </c>
      <c r="H8" s="108">
        <v>51</v>
      </c>
      <c r="I8" s="109" t="s">
        <v>112</v>
      </c>
      <c r="J8" s="320"/>
      <c r="K8" s="205"/>
      <c r="L8" s="11"/>
      <c r="M8" s="11"/>
      <c r="N8" s="11"/>
      <c r="O8" s="11"/>
      <c r="P8" s="11"/>
      <c r="Q8" s="11"/>
      <c r="R8" s="11"/>
      <c r="S8" s="11"/>
      <c r="T8" s="11"/>
      <c r="U8" s="11"/>
      <c r="V8" s="11"/>
      <c r="W8" s="11"/>
      <c r="X8" s="11"/>
      <c r="Y8" s="11"/>
      <c r="Z8" s="11"/>
    </row>
    <row r="9" spans="1:26" ht="35.25" customHeight="1">
      <c r="A9" s="111" t="s">
        <v>36</v>
      </c>
      <c r="B9" s="112">
        <v>70</v>
      </c>
      <c r="C9" s="113" t="s">
        <v>113</v>
      </c>
      <c r="D9" s="321"/>
      <c r="E9" s="211"/>
      <c r="F9" s="11"/>
      <c r="G9" s="107" t="s">
        <v>114</v>
      </c>
      <c r="H9" s="109">
        <v>10</v>
      </c>
      <c r="I9" s="109" t="s">
        <v>115</v>
      </c>
      <c r="J9" s="320" t="s">
        <v>116</v>
      </c>
      <c r="K9" s="205"/>
      <c r="L9" s="11"/>
      <c r="M9" s="11"/>
      <c r="N9" s="11"/>
      <c r="O9" s="11"/>
      <c r="P9" s="11"/>
      <c r="Q9" s="11"/>
      <c r="R9" s="11"/>
      <c r="S9" s="11"/>
      <c r="T9" s="11"/>
      <c r="U9" s="11"/>
      <c r="V9" s="11"/>
      <c r="W9" s="11"/>
      <c r="X9" s="11"/>
      <c r="Y9" s="11"/>
      <c r="Z9" s="11"/>
    </row>
    <row r="10" spans="1:26" ht="27.75" customHeight="1">
      <c r="A10" s="25"/>
      <c r="B10" s="26"/>
      <c r="C10" s="27"/>
      <c r="D10" s="28"/>
      <c r="E10" s="11"/>
      <c r="F10" s="11"/>
      <c r="G10" s="107" t="s">
        <v>117</v>
      </c>
      <c r="H10" s="109">
        <v>2</v>
      </c>
      <c r="I10" s="109" t="s">
        <v>115</v>
      </c>
      <c r="J10" s="320" t="s">
        <v>118</v>
      </c>
      <c r="K10" s="205"/>
      <c r="L10" s="11"/>
      <c r="M10" s="11"/>
      <c r="N10" s="11"/>
      <c r="O10" s="11"/>
      <c r="P10" s="11"/>
      <c r="Q10" s="11"/>
      <c r="R10" s="11"/>
      <c r="S10" s="11"/>
      <c r="T10" s="11"/>
      <c r="U10" s="11"/>
      <c r="V10" s="11"/>
      <c r="W10" s="11"/>
      <c r="X10" s="11"/>
      <c r="Y10" s="11"/>
      <c r="Z10" s="11"/>
    </row>
    <row r="11" spans="1:26" ht="22.5" customHeight="1">
      <c r="A11" s="319" t="s">
        <v>37</v>
      </c>
      <c r="B11" s="218"/>
      <c r="C11" s="218"/>
      <c r="D11" s="218"/>
      <c r="E11" s="272"/>
      <c r="F11" s="11"/>
      <c r="G11" s="107" t="s">
        <v>119</v>
      </c>
      <c r="H11" s="108">
        <v>408</v>
      </c>
      <c r="I11" s="109" t="s">
        <v>120</v>
      </c>
      <c r="J11" s="320" t="s">
        <v>121</v>
      </c>
      <c r="K11" s="205"/>
      <c r="L11" s="11"/>
      <c r="M11" s="11"/>
      <c r="N11" s="11"/>
      <c r="O11" s="11"/>
      <c r="P11" s="11"/>
      <c r="Q11" s="11"/>
      <c r="R11" s="11"/>
      <c r="S11" s="11"/>
      <c r="T11" s="11"/>
      <c r="U11" s="11"/>
      <c r="V11" s="11"/>
      <c r="W11" s="11"/>
      <c r="X11" s="11"/>
      <c r="Y11" s="11"/>
      <c r="Z11" s="11"/>
    </row>
    <row r="12" spans="1:26" ht="24.75" customHeight="1">
      <c r="A12" s="322"/>
      <c r="B12" s="227"/>
      <c r="C12" s="18" t="s">
        <v>29</v>
      </c>
      <c r="D12" s="254" t="s">
        <v>30</v>
      </c>
      <c r="E12" s="205"/>
      <c r="F12" s="11"/>
      <c r="G12" s="107"/>
      <c r="H12" s="109"/>
      <c r="I12" s="109"/>
      <c r="J12" s="320"/>
      <c r="K12" s="205"/>
      <c r="L12" s="11"/>
      <c r="M12" s="11"/>
      <c r="N12" s="11"/>
      <c r="O12" s="11"/>
      <c r="P12" s="11"/>
      <c r="Q12" s="11"/>
      <c r="R12" s="11"/>
      <c r="S12" s="11"/>
      <c r="T12" s="11"/>
      <c r="U12" s="11"/>
      <c r="V12" s="11"/>
      <c r="W12" s="11"/>
      <c r="X12" s="11"/>
      <c r="Y12" s="11"/>
      <c r="Z12" s="11"/>
    </row>
    <row r="13" spans="1:26" ht="26.25" customHeight="1">
      <c r="A13" s="42" t="s">
        <v>38</v>
      </c>
      <c r="B13" s="106">
        <v>15</v>
      </c>
      <c r="C13" s="106" t="s">
        <v>39</v>
      </c>
      <c r="D13" s="303" t="s">
        <v>122</v>
      </c>
      <c r="E13" s="205"/>
      <c r="F13" s="11"/>
      <c r="G13" s="114" t="s">
        <v>123</v>
      </c>
      <c r="H13" s="115">
        <v>438</v>
      </c>
      <c r="I13" s="116" t="s">
        <v>109</v>
      </c>
      <c r="J13" s="328" t="s">
        <v>124</v>
      </c>
      <c r="K13" s="211"/>
      <c r="L13" s="11"/>
      <c r="M13" s="11"/>
      <c r="N13" s="11"/>
      <c r="O13" s="11"/>
      <c r="P13" s="11"/>
      <c r="Q13" s="11"/>
      <c r="R13" s="11"/>
      <c r="S13" s="11"/>
      <c r="T13" s="11"/>
      <c r="U13" s="11"/>
      <c r="V13" s="11"/>
      <c r="W13" s="11"/>
      <c r="X13" s="11"/>
      <c r="Y13" s="11"/>
      <c r="Z13" s="11"/>
    </row>
    <row r="14" spans="1:26" ht="26.25" customHeight="1">
      <c r="A14" s="42" t="s">
        <v>41</v>
      </c>
      <c r="B14" s="117" t="s">
        <v>125</v>
      </c>
      <c r="C14" s="106"/>
      <c r="D14" s="303"/>
      <c r="E14" s="205"/>
      <c r="F14" s="11"/>
      <c r="G14" s="11"/>
      <c r="H14" s="28"/>
      <c r="I14" s="28"/>
      <c r="J14" s="11"/>
      <c r="K14" s="11"/>
      <c r="L14" s="11"/>
      <c r="M14" s="11"/>
      <c r="N14" s="11"/>
      <c r="O14" s="11"/>
      <c r="P14" s="11"/>
      <c r="Q14" s="11"/>
      <c r="R14" s="11"/>
      <c r="S14" s="11"/>
      <c r="T14" s="11"/>
      <c r="U14" s="11"/>
      <c r="V14" s="11"/>
      <c r="W14" s="11"/>
      <c r="X14" s="11"/>
      <c r="Y14" s="11"/>
      <c r="Z14" s="11"/>
    </row>
    <row r="15" spans="1:26" ht="26.25" customHeight="1">
      <c r="A15" s="42" t="s">
        <v>126</v>
      </c>
      <c r="B15" s="105">
        <v>1000</v>
      </c>
      <c r="C15" s="118" t="s">
        <v>127</v>
      </c>
      <c r="D15" s="303"/>
      <c r="E15" s="205"/>
      <c r="F15" s="11"/>
      <c r="G15" s="119" t="s">
        <v>128</v>
      </c>
      <c r="H15" s="120"/>
      <c r="I15" s="120"/>
      <c r="J15" s="121"/>
      <c r="K15" s="122"/>
      <c r="L15" s="11"/>
      <c r="M15" s="11"/>
      <c r="N15" s="11"/>
      <c r="O15" s="11"/>
      <c r="P15" s="11"/>
      <c r="Q15" s="11"/>
      <c r="R15" s="11"/>
      <c r="S15" s="11"/>
      <c r="T15" s="11"/>
      <c r="U15" s="11"/>
      <c r="V15" s="11"/>
      <c r="W15" s="11"/>
      <c r="X15" s="11"/>
      <c r="Y15" s="11"/>
      <c r="Z15" s="11"/>
    </row>
    <row r="16" spans="1:26" ht="33.75" customHeight="1">
      <c r="A16" s="42" t="s">
        <v>129</v>
      </c>
      <c r="B16" s="105">
        <v>50856</v>
      </c>
      <c r="C16" s="106" t="s">
        <v>130</v>
      </c>
      <c r="D16" s="303"/>
      <c r="E16" s="205"/>
      <c r="F16" s="11"/>
      <c r="G16" s="107" t="s">
        <v>131</v>
      </c>
      <c r="H16" s="108">
        <v>70</v>
      </c>
      <c r="I16" s="109" t="s">
        <v>132</v>
      </c>
      <c r="J16" s="294"/>
      <c r="K16" s="205"/>
      <c r="L16" s="11"/>
      <c r="M16" s="11"/>
      <c r="N16" s="11"/>
      <c r="O16" s="11"/>
      <c r="P16" s="11"/>
      <c r="Q16" s="11"/>
      <c r="R16" s="11"/>
      <c r="S16" s="11"/>
      <c r="T16" s="11"/>
      <c r="U16" s="11"/>
      <c r="V16" s="11"/>
      <c r="W16" s="11"/>
      <c r="X16" s="11"/>
      <c r="Y16" s="11"/>
      <c r="Z16" s="11"/>
    </row>
    <row r="17" spans="1:26" ht="33.75" customHeight="1">
      <c r="A17" s="42" t="s">
        <v>133</v>
      </c>
      <c r="B17" s="117"/>
      <c r="C17" s="106"/>
      <c r="D17" s="303"/>
      <c r="E17" s="205"/>
      <c r="F17" s="11"/>
      <c r="G17" s="107" t="s">
        <v>134</v>
      </c>
      <c r="H17" s="109" t="s">
        <v>135</v>
      </c>
      <c r="I17" s="109" t="s">
        <v>136</v>
      </c>
      <c r="J17" s="294" t="s">
        <v>137</v>
      </c>
      <c r="K17" s="205"/>
      <c r="L17" s="11"/>
      <c r="M17" s="11"/>
      <c r="N17" s="11"/>
      <c r="O17" s="11"/>
      <c r="P17" s="11"/>
      <c r="Q17" s="11"/>
      <c r="R17" s="11"/>
      <c r="S17" s="11"/>
      <c r="T17" s="11"/>
      <c r="U17" s="11"/>
      <c r="V17" s="11"/>
      <c r="W17" s="11"/>
      <c r="X17" s="11"/>
      <c r="Y17" s="11"/>
      <c r="Z17" s="11"/>
    </row>
    <row r="18" spans="1:26" ht="33.75" customHeight="1">
      <c r="A18" s="44" t="s">
        <v>138</v>
      </c>
      <c r="B18" s="123">
        <v>25000</v>
      </c>
      <c r="C18" s="113" t="s">
        <v>139</v>
      </c>
      <c r="D18" s="304" t="s">
        <v>140</v>
      </c>
      <c r="E18" s="211"/>
      <c r="F18" s="11"/>
      <c r="G18" s="107" t="s">
        <v>141</v>
      </c>
      <c r="H18" s="108">
        <v>90</v>
      </c>
      <c r="I18" s="109" t="s">
        <v>136</v>
      </c>
      <c r="J18" s="294" t="s">
        <v>142</v>
      </c>
      <c r="K18" s="205"/>
      <c r="L18" s="11"/>
      <c r="M18" s="11"/>
      <c r="N18" s="11"/>
      <c r="O18" s="11"/>
      <c r="P18" s="11"/>
      <c r="Q18" s="11"/>
      <c r="R18" s="11"/>
      <c r="S18" s="11"/>
      <c r="T18" s="11"/>
      <c r="U18" s="11"/>
      <c r="V18" s="11"/>
      <c r="W18" s="11"/>
      <c r="X18" s="11"/>
      <c r="Y18" s="11"/>
      <c r="Z18" s="11"/>
    </row>
    <row r="19" spans="1:26" ht="33.75" customHeight="1">
      <c r="A19" s="25"/>
      <c r="B19" s="26"/>
      <c r="C19" s="27"/>
      <c r="D19" s="28"/>
      <c r="E19" s="11"/>
      <c r="F19" s="11"/>
      <c r="G19" s="107" t="s">
        <v>143</v>
      </c>
      <c r="H19" s="109">
        <v>6</v>
      </c>
      <c r="I19" s="109" t="s">
        <v>144</v>
      </c>
      <c r="J19" s="294" t="s">
        <v>145</v>
      </c>
      <c r="K19" s="205"/>
      <c r="L19" s="11"/>
      <c r="M19" s="11"/>
      <c r="N19" s="11"/>
      <c r="O19" s="11"/>
      <c r="P19" s="11"/>
      <c r="Q19" s="11"/>
      <c r="R19" s="11"/>
      <c r="S19" s="11"/>
      <c r="T19" s="11"/>
      <c r="U19" s="11"/>
      <c r="V19" s="11"/>
      <c r="W19" s="11"/>
      <c r="X19" s="11"/>
      <c r="Y19" s="11"/>
      <c r="Z19" s="11"/>
    </row>
    <row r="20" spans="1:26" ht="19.5" customHeight="1">
      <c r="A20" s="305" t="s">
        <v>44</v>
      </c>
      <c r="B20" s="215"/>
      <c r="C20" s="215"/>
      <c r="D20" s="215"/>
      <c r="E20" s="216"/>
      <c r="F20" s="11"/>
      <c r="G20" s="107" t="s">
        <v>146</v>
      </c>
      <c r="H20" s="124">
        <v>44688</v>
      </c>
      <c r="I20" s="109" t="s">
        <v>147</v>
      </c>
      <c r="J20" s="294" t="s">
        <v>148</v>
      </c>
      <c r="K20" s="205"/>
      <c r="L20" s="11"/>
      <c r="M20" s="11"/>
      <c r="N20" s="11"/>
      <c r="O20" s="11"/>
      <c r="P20" s="11"/>
      <c r="Q20" s="11"/>
      <c r="R20" s="11"/>
      <c r="S20" s="11"/>
      <c r="T20" s="11"/>
      <c r="U20" s="11"/>
      <c r="V20" s="11"/>
      <c r="W20" s="11"/>
      <c r="X20" s="11"/>
      <c r="Y20" s="11"/>
      <c r="Z20" s="11"/>
    </row>
    <row r="21" spans="1:26" ht="31.5" customHeight="1">
      <c r="A21" s="19" t="s">
        <v>149</v>
      </c>
      <c r="B21" s="125">
        <v>50856</v>
      </c>
      <c r="C21" s="323"/>
      <c r="D21" s="261"/>
      <c r="E21" s="262"/>
      <c r="F21" s="11"/>
      <c r="G21" s="107"/>
      <c r="H21" s="109"/>
      <c r="I21" s="109"/>
      <c r="J21" s="294"/>
      <c r="K21" s="205"/>
      <c r="L21" s="11"/>
      <c r="M21" s="11"/>
      <c r="N21" s="11"/>
      <c r="O21" s="11"/>
      <c r="P21" s="11"/>
      <c r="Q21" s="11"/>
      <c r="R21" s="11"/>
      <c r="S21" s="11"/>
      <c r="T21" s="11"/>
      <c r="U21" s="11"/>
      <c r="V21" s="11"/>
      <c r="W21" s="11"/>
      <c r="X21" s="11"/>
      <c r="Y21" s="11"/>
      <c r="Z21" s="11"/>
    </row>
    <row r="22" spans="1:26" ht="31.5" customHeight="1">
      <c r="A22" s="42" t="s">
        <v>46</v>
      </c>
      <c r="B22" s="43">
        <f>B21*B13</f>
        <v>762840</v>
      </c>
      <c r="C22" s="324" t="s">
        <v>150</v>
      </c>
      <c r="D22" s="204"/>
      <c r="E22" s="205"/>
      <c r="F22" s="11"/>
      <c r="G22" s="107" t="s">
        <v>151</v>
      </c>
      <c r="H22" s="108">
        <v>540</v>
      </c>
      <c r="I22" s="109" t="s">
        <v>109</v>
      </c>
      <c r="J22" s="294"/>
      <c r="K22" s="205"/>
      <c r="L22" s="11"/>
      <c r="M22" s="11"/>
      <c r="N22" s="11"/>
      <c r="O22" s="11"/>
      <c r="P22" s="11"/>
      <c r="Q22" s="11"/>
      <c r="R22" s="11"/>
      <c r="S22" s="11"/>
      <c r="T22" s="11"/>
      <c r="U22" s="11"/>
      <c r="V22" s="11"/>
      <c r="W22" s="11"/>
      <c r="X22" s="11"/>
      <c r="Y22" s="11"/>
      <c r="Z22" s="11"/>
    </row>
    <row r="23" spans="1:26" ht="42">
      <c r="A23" s="42" t="s">
        <v>47</v>
      </c>
      <c r="B23" s="43" t="s">
        <v>125</v>
      </c>
      <c r="C23" s="325" t="s">
        <v>152</v>
      </c>
      <c r="D23" s="204"/>
      <c r="E23" s="205"/>
      <c r="F23" s="127"/>
      <c r="G23" s="107"/>
      <c r="H23" s="109"/>
      <c r="I23" s="109"/>
      <c r="J23" s="294"/>
      <c r="K23" s="205"/>
      <c r="L23" s="11"/>
      <c r="M23" s="11"/>
      <c r="N23" s="11"/>
      <c r="O23" s="11"/>
      <c r="P23" s="11"/>
      <c r="Q23" s="11"/>
      <c r="R23" s="11"/>
      <c r="S23" s="11"/>
      <c r="T23" s="11"/>
      <c r="U23" s="11"/>
      <c r="V23" s="11"/>
      <c r="W23" s="11"/>
      <c r="X23" s="11"/>
      <c r="Y23" s="11"/>
      <c r="Z23" s="11"/>
    </row>
    <row r="24" spans="1:26" ht="42">
      <c r="A24" s="44" t="s">
        <v>48</v>
      </c>
      <c r="B24" s="125">
        <v>5500.38</v>
      </c>
      <c r="C24" s="326"/>
      <c r="D24" s="210"/>
      <c r="E24" s="211"/>
      <c r="F24" s="11"/>
      <c r="G24" s="107" t="s">
        <v>153</v>
      </c>
      <c r="H24" s="108">
        <v>978</v>
      </c>
      <c r="I24" s="109" t="s">
        <v>109</v>
      </c>
      <c r="J24" s="294" t="s">
        <v>154</v>
      </c>
      <c r="K24" s="205"/>
      <c r="L24" s="11"/>
      <c r="M24" s="11"/>
      <c r="N24" s="11"/>
      <c r="O24" s="11"/>
      <c r="P24" s="11"/>
      <c r="Q24" s="11"/>
      <c r="R24" s="11"/>
      <c r="S24" s="11"/>
      <c r="T24" s="11"/>
      <c r="U24" s="11"/>
      <c r="V24" s="11"/>
      <c r="W24" s="11"/>
      <c r="X24" s="11"/>
      <c r="Y24" s="11"/>
      <c r="Z24" s="11"/>
    </row>
    <row r="25" spans="1:26" ht="33" customHeight="1">
      <c r="A25" s="212"/>
      <c r="B25" s="213"/>
      <c r="C25" s="213"/>
      <c r="D25" s="213"/>
      <c r="E25" s="213"/>
      <c r="F25" s="11"/>
      <c r="G25" s="107"/>
      <c r="H25" s="108">
        <v>50856</v>
      </c>
      <c r="I25" s="109" t="s">
        <v>155</v>
      </c>
      <c r="J25" s="296"/>
      <c r="K25" s="205"/>
      <c r="L25" s="11"/>
      <c r="M25" s="11"/>
      <c r="N25" s="11"/>
      <c r="O25" s="11"/>
      <c r="P25" s="11"/>
      <c r="Q25" s="11"/>
      <c r="R25" s="11"/>
      <c r="S25" s="11"/>
      <c r="T25" s="11"/>
      <c r="U25" s="11"/>
      <c r="V25" s="11"/>
      <c r="W25" s="11"/>
      <c r="X25" s="11"/>
      <c r="Y25" s="11"/>
      <c r="Z25" s="11"/>
    </row>
    <row r="26" spans="1:26" ht="16.5" customHeight="1">
      <c r="A26" s="297" t="s">
        <v>49</v>
      </c>
      <c r="B26" s="245"/>
      <c r="C26" s="245"/>
      <c r="D26" s="245"/>
      <c r="E26" s="246"/>
      <c r="F26" s="11"/>
      <c r="G26" s="107" t="s">
        <v>156</v>
      </c>
      <c r="H26" s="109">
        <v>15</v>
      </c>
      <c r="I26" s="109" t="s">
        <v>39</v>
      </c>
      <c r="J26" s="294" t="s">
        <v>157</v>
      </c>
      <c r="K26" s="205"/>
      <c r="L26" s="11"/>
      <c r="M26" s="11"/>
      <c r="N26" s="11"/>
      <c r="O26" s="11"/>
      <c r="P26" s="11"/>
      <c r="Q26" s="11"/>
      <c r="R26" s="11"/>
      <c r="S26" s="11"/>
      <c r="T26" s="11"/>
      <c r="U26" s="11"/>
      <c r="V26" s="11"/>
      <c r="W26" s="11"/>
      <c r="X26" s="11"/>
      <c r="Y26" s="11"/>
      <c r="Z26" s="11"/>
    </row>
    <row r="27" spans="1:26" ht="24.75" customHeight="1">
      <c r="A27" s="46"/>
      <c r="B27" s="47"/>
      <c r="C27" s="18" t="s">
        <v>29</v>
      </c>
      <c r="D27" s="298"/>
      <c r="E27" s="205"/>
      <c r="F27" s="11"/>
      <c r="G27" s="114" t="s">
        <v>158</v>
      </c>
      <c r="H27" s="115">
        <f>H25*H26</f>
        <v>762840</v>
      </c>
      <c r="I27" s="116" t="s">
        <v>159</v>
      </c>
      <c r="J27" s="295"/>
      <c r="K27" s="211"/>
      <c r="L27" s="11"/>
      <c r="M27" s="11"/>
      <c r="N27" s="11"/>
      <c r="O27" s="11"/>
      <c r="P27" s="11"/>
      <c r="Q27" s="11"/>
      <c r="R27" s="11"/>
      <c r="S27" s="11"/>
      <c r="T27" s="11"/>
      <c r="U27" s="11"/>
      <c r="V27" s="11"/>
      <c r="W27" s="11"/>
      <c r="X27" s="11"/>
      <c r="Y27" s="11"/>
      <c r="Z27" s="11"/>
    </row>
    <row r="28" spans="1:26" ht="33.75" customHeight="1">
      <c r="A28" s="44" t="s">
        <v>52</v>
      </c>
      <c r="B28" s="128"/>
      <c r="C28" s="129" t="s">
        <v>53</v>
      </c>
      <c r="D28" s="299"/>
      <c r="E28" s="202"/>
      <c r="F28" s="11"/>
      <c r="G28" s="73"/>
      <c r="H28" s="130"/>
      <c r="I28" s="130"/>
      <c r="J28" s="73"/>
      <c r="K28" s="73"/>
      <c r="L28" s="11"/>
      <c r="M28" s="11"/>
      <c r="N28" s="11"/>
      <c r="O28" s="11"/>
      <c r="P28" s="11"/>
      <c r="Q28" s="11"/>
      <c r="R28" s="11"/>
      <c r="S28" s="11"/>
      <c r="T28" s="11"/>
      <c r="U28" s="11"/>
      <c r="V28" s="11"/>
      <c r="W28" s="11"/>
      <c r="X28" s="11"/>
      <c r="Y28" s="11"/>
      <c r="Z28" s="11"/>
    </row>
    <row r="29" spans="1:26" ht="33.75" customHeight="1">
      <c r="A29" s="42" t="s">
        <v>160</v>
      </c>
      <c r="B29" s="117"/>
      <c r="C29" s="126"/>
      <c r="D29" s="294"/>
      <c r="E29" s="205"/>
      <c r="F29" s="11"/>
      <c r="G29" s="119" t="s">
        <v>161</v>
      </c>
      <c r="H29" s="120"/>
      <c r="I29" s="120"/>
      <c r="J29" s="121"/>
      <c r="K29" s="122"/>
      <c r="L29" s="11"/>
      <c r="M29" s="11"/>
      <c r="N29" s="11"/>
      <c r="O29" s="11"/>
      <c r="P29" s="11"/>
      <c r="Q29" s="11"/>
      <c r="R29" s="11"/>
      <c r="S29" s="11"/>
      <c r="T29" s="11"/>
      <c r="U29" s="11"/>
      <c r="V29" s="11"/>
      <c r="W29" s="11"/>
      <c r="X29" s="11"/>
      <c r="Y29" s="11"/>
      <c r="Z29" s="11"/>
    </row>
    <row r="30" spans="1:26" ht="33.75" customHeight="1">
      <c r="A30" s="42" t="s">
        <v>160</v>
      </c>
      <c r="B30" s="131"/>
      <c r="C30" s="132"/>
      <c r="D30" s="294"/>
      <c r="E30" s="205"/>
      <c r="F30" s="11"/>
      <c r="G30" s="107" t="s">
        <v>162</v>
      </c>
      <c r="H30" s="108">
        <v>25000</v>
      </c>
      <c r="I30" s="109" t="s">
        <v>159</v>
      </c>
      <c r="J30" s="294" t="s">
        <v>140</v>
      </c>
      <c r="K30" s="205"/>
      <c r="L30" s="11"/>
      <c r="M30" s="11"/>
      <c r="N30" s="11"/>
      <c r="O30" s="11"/>
      <c r="P30" s="11"/>
      <c r="Q30" s="11"/>
      <c r="R30" s="11"/>
      <c r="S30" s="11"/>
      <c r="T30" s="11"/>
      <c r="U30" s="11"/>
      <c r="V30" s="11"/>
      <c r="W30" s="11"/>
      <c r="X30" s="11"/>
      <c r="Y30" s="11"/>
      <c r="Z30" s="11"/>
    </row>
    <row r="31" spans="1:26" ht="33.75" customHeight="1">
      <c r="A31" s="42" t="s">
        <v>55</v>
      </c>
      <c r="B31" s="133" t="e">
        <f>B28*#REF!</f>
        <v>#REF!</v>
      </c>
      <c r="C31" s="126"/>
      <c r="D31" s="294"/>
      <c r="E31" s="205"/>
      <c r="F31" s="11"/>
      <c r="G31" s="107" t="s">
        <v>163</v>
      </c>
      <c r="H31" s="108">
        <v>1000</v>
      </c>
      <c r="I31" s="109" t="s">
        <v>164</v>
      </c>
      <c r="J31" s="294"/>
      <c r="K31" s="205"/>
      <c r="L31" s="11"/>
      <c r="M31" s="11"/>
      <c r="N31" s="11"/>
      <c r="O31" s="11"/>
      <c r="P31" s="11"/>
      <c r="Q31" s="11"/>
      <c r="R31" s="11"/>
      <c r="S31" s="11"/>
      <c r="T31" s="11"/>
      <c r="U31" s="11"/>
      <c r="V31" s="11"/>
      <c r="W31" s="11"/>
      <c r="X31" s="11"/>
      <c r="Y31" s="11"/>
      <c r="Z31" s="11"/>
    </row>
    <row r="32" spans="1:26" ht="33.75" customHeight="1">
      <c r="A32" s="42" t="s">
        <v>55</v>
      </c>
      <c r="B32" s="134" t="e">
        <f>B31*B35</f>
        <v>#REF!</v>
      </c>
      <c r="C32" s="135"/>
      <c r="D32" s="300"/>
      <c r="E32" s="269"/>
      <c r="F32" s="136"/>
      <c r="G32" s="107"/>
      <c r="H32" s="109"/>
      <c r="I32" s="109"/>
      <c r="J32" s="294"/>
      <c r="K32" s="205"/>
      <c r="L32" s="11"/>
      <c r="M32" s="11"/>
      <c r="N32" s="11"/>
      <c r="O32" s="11"/>
      <c r="P32" s="11"/>
      <c r="Q32" s="11"/>
      <c r="R32" s="11"/>
      <c r="S32" s="11"/>
      <c r="T32" s="11"/>
      <c r="U32" s="11"/>
      <c r="V32" s="11"/>
      <c r="W32" s="11"/>
      <c r="X32" s="11"/>
      <c r="Y32" s="11"/>
      <c r="Z32" s="11"/>
    </row>
    <row r="33" spans="1:26" ht="33.75" customHeight="1">
      <c r="A33" s="137" t="s">
        <v>55</v>
      </c>
      <c r="B33" s="138" t="e">
        <f>B31*B35/1000</f>
        <v>#REF!</v>
      </c>
      <c r="C33" s="113"/>
      <c r="D33" s="295"/>
      <c r="E33" s="211"/>
      <c r="F33" s="11"/>
      <c r="G33" s="114" t="s">
        <v>165</v>
      </c>
      <c r="H33" s="139">
        <v>26000</v>
      </c>
      <c r="I33" s="116" t="s">
        <v>159</v>
      </c>
      <c r="J33" s="295" t="s">
        <v>166</v>
      </c>
      <c r="K33" s="211"/>
      <c r="L33" s="11"/>
      <c r="M33" s="11"/>
      <c r="N33" s="11"/>
      <c r="O33" s="11"/>
      <c r="P33" s="11"/>
      <c r="Q33" s="11"/>
      <c r="R33" s="11"/>
      <c r="S33" s="11"/>
      <c r="T33" s="11"/>
      <c r="U33" s="11"/>
      <c r="V33" s="11"/>
      <c r="W33" s="11"/>
      <c r="X33" s="11"/>
      <c r="Y33" s="11"/>
      <c r="Z33" s="11"/>
    </row>
    <row r="34" spans="1:26" ht="15.75" customHeight="1">
      <c r="A34" s="58"/>
      <c r="B34" s="56"/>
      <c r="C34" s="27"/>
      <c r="D34" s="57"/>
      <c r="E34" s="11"/>
      <c r="F34" s="11"/>
      <c r="G34" s="73"/>
      <c r="H34" s="130"/>
      <c r="I34" s="130"/>
      <c r="J34" s="327"/>
      <c r="K34" s="213"/>
      <c r="L34" s="11"/>
      <c r="M34" s="11"/>
      <c r="N34" s="11"/>
      <c r="O34" s="11"/>
      <c r="P34" s="11"/>
      <c r="Q34" s="11"/>
      <c r="R34" s="11"/>
      <c r="S34" s="11"/>
      <c r="T34" s="11"/>
      <c r="U34" s="11"/>
      <c r="V34" s="11"/>
      <c r="W34" s="11"/>
      <c r="X34" s="11"/>
      <c r="Y34" s="11"/>
      <c r="Z34" s="11"/>
    </row>
    <row r="35" spans="1:26" ht="27.75" customHeight="1">
      <c r="A35" s="11"/>
      <c r="B35" s="11"/>
      <c r="C35" s="11"/>
      <c r="D35" s="11"/>
      <c r="E35" s="11"/>
      <c r="F35" s="140"/>
      <c r="G35" s="306" t="s">
        <v>167</v>
      </c>
      <c r="H35" s="240"/>
      <c r="I35" s="240"/>
      <c r="J35" s="240"/>
      <c r="K35" s="241"/>
      <c r="L35" s="11"/>
      <c r="M35" s="11"/>
      <c r="N35" s="11"/>
      <c r="O35" s="11"/>
      <c r="P35" s="11"/>
      <c r="Q35" s="11"/>
      <c r="R35" s="11"/>
      <c r="S35" s="11"/>
      <c r="T35" s="11"/>
      <c r="U35" s="11"/>
      <c r="V35" s="11"/>
      <c r="W35" s="11"/>
      <c r="X35" s="11"/>
      <c r="Y35" s="11"/>
      <c r="Z35" s="11"/>
    </row>
    <row r="36" spans="1:26" ht="27.75" customHeight="1">
      <c r="A36" s="11"/>
      <c r="B36" s="11"/>
      <c r="C36" s="11"/>
      <c r="D36" s="11"/>
      <c r="E36" s="11"/>
      <c r="F36" s="11"/>
      <c r="G36" s="307">
        <v>28.34</v>
      </c>
      <c r="H36" s="240"/>
      <c r="I36" s="241"/>
      <c r="J36" s="308" t="s">
        <v>168</v>
      </c>
      <c r="K36" s="241"/>
      <c r="L36" s="11"/>
      <c r="M36" s="11"/>
      <c r="N36" s="11"/>
      <c r="O36" s="11"/>
      <c r="P36" s="11"/>
      <c r="Q36" s="11"/>
      <c r="R36" s="11"/>
      <c r="S36" s="11"/>
      <c r="T36" s="11"/>
      <c r="U36" s="11"/>
      <c r="V36" s="11"/>
      <c r="W36" s="11"/>
      <c r="X36" s="11"/>
      <c r="Y36" s="11"/>
      <c r="Z36" s="11"/>
    </row>
    <row r="37" spans="1:26" ht="21.75" customHeight="1">
      <c r="A37" s="305" t="s">
        <v>75</v>
      </c>
      <c r="B37" s="215"/>
      <c r="C37" s="215"/>
      <c r="D37" s="215"/>
      <c r="E37" s="216"/>
      <c r="F37" s="11"/>
      <c r="G37" s="11"/>
      <c r="H37" s="11"/>
      <c r="I37" s="28"/>
      <c r="J37" s="11"/>
      <c r="K37" s="11"/>
      <c r="L37" s="11"/>
      <c r="M37" s="11"/>
      <c r="N37" s="11"/>
      <c r="O37" s="11"/>
      <c r="P37" s="11"/>
      <c r="Q37" s="11"/>
      <c r="R37" s="11"/>
      <c r="S37" s="11"/>
      <c r="T37" s="11"/>
      <c r="U37" s="11"/>
      <c r="V37" s="11"/>
      <c r="W37" s="11"/>
      <c r="X37" s="11"/>
      <c r="Y37" s="11"/>
      <c r="Z37" s="11"/>
    </row>
    <row r="38" spans="1:26" ht="56">
      <c r="A38" s="58" t="s">
        <v>76</v>
      </c>
      <c r="B38" s="230" t="s">
        <v>77</v>
      </c>
      <c r="C38" s="201"/>
      <c r="D38" s="231"/>
      <c r="E38" s="64" t="s">
        <v>78</v>
      </c>
      <c r="F38" s="11"/>
      <c r="G38" s="11"/>
      <c r="H38" s="11"/>
      <c r="I38" s="28"/>
      <c r="J38" s="11"/>
      <c r="K38" s="11"/>
      <c r="L38" s="11"/>
      <c r="M38" s="11"/>
      <c r="N38" s="11"/>
      <c r="O38" s="11"/>
      <c r="P38" s="11"/>
      <c r="Q38" s="11"/>
      <c r="R38" s="11"/>
      <c r="S38" s="11"/>
      <c r="T38" s="11"/>
      <c r="U38" s="11"/>
      <c r="V38" s="11"/>
      <c r="W38" s="11"/>
      <c r="X38" s="11"/>
      <c r="Y38" s="11"/>
      <c r="Z38" s="11"/>
    </row>
    <row r="39" spans="1:26" ht="27.75" customHeight="1">
      <c r="A39" s="141" t="s">
        <v>169</v>
      </c>
      <c r="B39" s="303" t="s">
        <v>170</v>
      </c>
      <c r="C39" s="204"/>
      <c r="D39" s="227"/>
      <c r="E39" s="142"/>
      <c r="F39" s="11"/>
      <c r="G39" s="11"/>
      <c r="H39" s="11"/>
      <c r="I39" s="28"/>
      <c r="J39" s="11"/>
      <c r="K39" s="11"/>
      <c r="L39" s="11"/>
      <c r="M39" s="11"/>
      <c r="N39" s="11"/>
      <c r="O39" s="11"/>
      <c r="P39" s="11"/>
      <c r="Q39" s="11"/>
      <c r="R39" s="11"/>
      <c r="S39" s="11"/>
      <c r="T39" s="11"/>
      <c r="U39" s="11"/>
      <c r="V39" s="11"/>
      <c r="W39" s="11"/>
      <c r="X39" s="11"/>
      <c r="Y39" s="11"/>
      <c r="Z39" s="11"/>
    </row>
    <row r="40" spans="1:26" ht="27.75" customHeight="1">
      <c r="A40" s="141"/>
      <c r="B40" s="303"/>
      <c r="C40" s="204"/>
      <c r="D40" s="227"/>
      <c r="E40" s="142"/>
      <c r="F40" s="11"/>
      <c r="G40" s="11"/>
      <c r="H40" s="11"/>
      <c r="I40" s="28"/>
      <c r="J40" s="11"/>
      <c r="K40" s="11"/>
      <c r="L40" s="11"/>
      <c r="M40" s="11"/>
      <c r="N40" s="11"/>
      <c r="O40" s="11"/>
      <c r="P40" s="11"/>
      <c r="Q40" s="11"/>
      <c r="R40" s="11"/>
      <c r="S40" s="11"/>
      <c r="T40" s="11"/>
      <c r="U40" s="11"/>
      <c r="V40" s="11"/>
      <c r="W40" s="11"/>
      <c r="X40" s="11"/>
      <c r="Y40" s="11"/>
      <c r="Z40" s="11"/>
    </row>
    <row r="41" spans="1:26" ht="27.75" customHeight="1">
      <c r="A41" s="141"/>
      <c r="B41" s="303"/>
      <c r="C41" s="204"/>
      <c r="D41" s="227"/>
      <c r="E41" s="142"/>
      <c r="F41" s="11"/>
      <c r="G41" s="11"/>
      <c r="H41" s="11"/>
      <c r="I41" s="28"/>
      <c r="J41" s="11"/>
      <c r="K41" s="11"/>
      <c r="L41" s="11"/>
      <c r="M41" s="11"/>
      <c r="N41" s="11"/>
      <c r="O41" s="11"/>
      <c r="P41" s="11"/>
      <c r="Q41" s="11"/>
      <c r="R41" s="11"/>
      <c r="S41" s="11"/>
      <c r="T41" s="11"/>
      <c r="U41" s="11"/>
      <c r="V41" s="11"/>
      <c r="W41" s="11"/>
      <c r="X41" s="11"/>
      <c r="Y41" s="11"/>
      <c r="Z41" s="11"/>
    </row>
    <row r="42" spans="1:26" ht="27.75" customHeight="1">
      <c r="A42" s="141"/>
      <c r="B42" s="303"/>
      <c r="C42" s="204"/>
      <c r="D42" s="227"/>
      <c r="E42" s="142"/>
      <c r="F42" s="11"/>
      <c r="G42" s="11"/>
      <c r="H42" s="11"/>
      <c r="I42" s="28"/>
      <c r="J42" s="11"/>
      <c r="K42" s="11"/>
      <c r="L42" s="11"/>
      <c r="M42" s="11"/>
      <c r="N42" s="11"/>
      <c r="O42" s="11"/>
      <c r="P42" s="11"/>
      <c r="Q42" s="11"/>
      <c r="R42" s="11"/>
      <c r="S42" s="11"/>
      <c r="T42" s="11"/>
      <c r="U42" s="11"/>
      <c r="V42" s="11"/>
      <c r="W42" s="11"/>
      <c r="X42" s="11"/>
      <c r="Y42" s="11"/>
      <c r="Z42" s="11"/>
    </row>
    <row r="43" spans="1:26" ht="12" customHeight="1">
      <c r="A43" s="69"/>
      <c r="B43" s="27"/>
      <c r="C43" s="27"/>
      <c r="D43" s="11"/>
      <c r="E43" s="11"/>
      <c r="F43" s="11"/>
      <c r="G43" s="11"/>
      <c r="H43" s="11"/>
      <c r="I43" s="28"/>
      <c r="J43" s="11"/>
      <c r="K43" s="11"/>
      <c r="L43" s="11"/>
      <c r="M43" s="11"/>
      <c r="N43" s="11"/>
      <c r="O43" s="11"/>
      <c r="P43" s="11"/>
      <c r="Q43" s="11"/>
      <c r="R43" s="11"/>
      <c r="S43" s="11"/>
      <c r="T43" s="11"/>
      <c r="U43" s="11"/>
      <c r="V43" s="11"/>
      <c r="W43" s="11"/>
      <c r="X43" s="11"/>
      <c r="Y43" s="11"/>
      <c r="Z43" s="11"/>
    </row>
    <row r="44" spans="1:26" ht="45">
      <c r="A44" s="143" t="s">
        <v>79</v>
      </c>
      <c r="B44" s="301" t="s">
        <v>80</v>
      </c>
      <c r="C44" s="218"/>
      <c r="D44" s="219"/>
      <c r="E44" s="302" t="s">
        <v>171</v>
      </c>
      <c r="F44" s="218"/>
      <c r="G44" s="219"/>
      <c r="H44" s="11"/>
      <c r="I44" s="28"/>
      <c r="J44" s="11"/>
      <c r="K44" s="11"/>
      <c r="L44" s="11"/>
      <c r="M44" s="11"/>
      <c r="N44" s="11"/>
      <c r="O44" s="11"/>
      <c r="P44" s="11"/>
      <c r="Q44" s="11"/>
      <c r="R44" s="11"/>
      <c r="S44" s="11"/>
      <c r="T44" s="11"/>
      <c r="U44" s="11"/>
      <c r="V44" s="11"/>
      <c r="W44" s="11"/>
      <c r="X44" s="11"/>
      <c r="Y44" s="11"/>
      <c r="Z44" s="11"/>
    </row>
    <row r="45" spans="1:26" ht="28.5" customHeight="1">
      <c r="A45" s="144"/>
      <c r="B45" s="303"/>
      <c r="C45" s="204"/>
      <c r="D45" s="227"/>
      <c r="E45" s="303"/>
      <c r="F45" s="204"/>
      <c r="G45" s="205"/>
      <c r="H45" s="11"/>
      <c r="I45" s="28"/>
      <c r="J45" s="11"/>
      <c r="K45" s="11"/>
      <c r="L45" s="11"/>
      <c r="M45" s="11"/>
      <c r="N45" s="11"/>
      <c r="O45" s="11"/>
      <c r="P45" s="11"/>
      <c r="Q45" s="11"/>
      <c r="R45" s="11"/>
      <c r="S45" s="11"/>
      <c r="T45" s="11"/>
      <c r="U45" s="11"/>
      <c r="V45" s="11"/>
      <c r="W45" s="11"/>
      <c r="X45" s="11"/>
      <c r="Y45" s="11"/>
      <c r="Z45" s="11"/>
    </row>
    <row r="46" spans="1:26" ht="28.5" customHeight="1">
      <c r="A46" s="145"/>
      <c r="B46" s="304"/>
      <c r="C46" s="210"/>
      <c r="D46" s="225"/>
      <c r="E46" s="304"/>
      <c r="F46" s="210"/>
      <c r="G46" s="211"/>
      <c r="H46" s="11"/>
      <c r="I46" s="28"/>
      <c r="J46" s="11"/>
      <c r="K46" s="11"/>
      <c r="L46" s="11"/>
      <c r="M46" s="11"/>
      <c r="N46" s="11"/>
      <c r="O46" s="11"/>
      <c r="P46" s="11"/>
      <c r="Q46" s="11"/>
      <c r="R46" s="11"/>
      <c r="S46" s="11"/>
      <c r="T46" s="11"/>
      <c r="U46" s="11"/>
      <c r="V46" s="11"/>
      <c r="W46" s="11"/>
      <c r="X46" s="11"/>
      <c r="Y46" s="11"/>
      <c r="Z46" s="11"/>
    </row>
    <row r="47" spans="1:26" ht="12" customHeight="1">
      <c r="A47" s="69"/>
      <c r="B47" s="27"/>
      <c r="C47" s="27"/>
      <c r="D47" s="11"/>
      <c r="E47" s="11"/>
      <c r="F47" s="11"/>
      <c r="G47" s="11"/>
      <c r="H47" s="11"/>
      <c r="I47" s="28"/>
      <c r="J47" s="11"/>
      <c r="K47" s="11"/>
      <c r="L47" s="11"/>
      <c r="M47" s="11"/>
      <c r="N47" s="11"/>
      <c r="O47" s="11"/>
      <c r="P47" s="11"/>
      <c r="Q47" s="11"/>
      <c r="R47" s="11"/>
      <c r="S47" s="11"/>
      <c r="T47" s="11"/>
      <c r="U47" s="11"/>
      <c r="V47" s="11"/>
      <c r="W47" s="11"/>
      <c r="X47" s="11"/>
      <c r="Y47" s="11"/>
      <c r="Z47" s="11"/>
    </row>
    <row r="48" spans="1:26" ht="12" customHeight="1">
      <c r="A48" s="69"/>
      <c r="B48" s="27"/>
      <c r="C48" s="27"/>
      <c r="D48" s="11"/>
      <c r="E48" s="11"/>
      <c r="F48" s="11"/>
      <c r="G48" s="11"/>
      <c r="H48" s="11"/>
      <c r="I48" s="28"/>
      <c r="J48" s="11"/>
      <c r="K48" s="11"/>
      <c r="L48" s="11"/>
      <c r="M48" s="11"/>
      <c r="N48" s="11"/>
      <c r="O48" s="11"/>
      <c r="P48" s="11"/>
      <c r="Q48" s="11"/>
      <c r="R48" s="11"/>
      <c r="S48" s="11"/>
      <c r="T48" s="11"/>
      <c r="U48" s="11"/>
      <c r="V48" s="11"/>
      <c r="W48" s="11"/>
      <c r="X48" s="11"/>
      <c r="Y48" s="11"/>
      <c r="Z48" s="11"/>
    </row>
    <row r="49" spans="1:26" ht="12" customHeight="1">
      <c r="A49" s="69"/>
      <c r="B49" s="27"/>
      <c r="C49" s="27"/>
      <c r="D49" s="11"/>
      <c r="E49" s="11"/>
      <c r="F49" s="11"/>
      <c r="G49" s="11"/>
      <c r="H49" s="11"/>
      <c r="I49" s="28"/>
      <c r="J49" s="11"/>
      <c r="K49" s="11"/>
      <c r="L49" s="11"/>
      <c r="M49" s="11"/>
      <c r="N49" s="11"/>
      <c r="O49" s="11"/>
      <c r="P49" s="11"/>
      <c r="Q49" s="11"/>
      <c r="R49" s="11"/>
      <c r="S49" s="11"/>
      <c r="T49" s="11"/>
      <c r="U49" s="11"/>
      <c r="V49" s="11"/>
      <c r="W49" s="11"/>
      <c r="X49" s="11"/>
      <c r="Y49" s="11"/>
      <c r="Z49" s="11"/>
    </row>
    <row r="50" spans="1:26" ht="12" customHeight="1">
      <c r="A50" s="69"/>
      <c r="B50" s="27"/>
      <c r="C50" s="27"/>
      <c r="D50" s="11"/>
      <c r="E50" s="11"/>
      <c r="F50" s="11"/>
      <c r="G50" s="11"/>
      <c r="H50" s="11"/>
      <c r="I50" s="28"/>
      <c r="J50" s="11"/>
      <c r="K50" s="11"/>
      <c r="L50" s="11"/>
      <c r="M50" s="11"/>
      <c r="N50" s="11"/>
      <c r="O50" s="11"/>
      <c r="P50" s="11"/>
      <c r="Q50" s="11"/>
      <c r="R50" s="11"/>
      <c r="S50" s="11"/>
      <c r="T50" s="11"/>
      <c r="U50" s="11"/>
      <c r="V50" s="11"/>
      <c r="W50" s="11"/>
      <c r="X50" s="11"/>
      <c r="Y50" s="11"/>
      <c r="Z50" s="11"/>
    </row>
    <row r="51" spans="1:26" ht="12" customHeight="1">
      <c r="A51" s="69"/>
      <c r="B51" s="27"/>
      <c r="C51" s="27"/>
      <c r="D51" s="11"/>
      <c r="E51" s="11"/>
      <c r="F51" s="11"/>
      <c r="G51" s="11"/>
      <c r="H51" s="11"/>
      <c r="I51" s="28"/>
      <c r="J51" s="11"/>
      <c r="K51" s="11"/>
      <c r="L51" s="11"/>
      <c r="M51" s="11"/>
      <c r="N51" s="11"/>
      <c r="O51" s="11"/>
      <c r="P51" s="11"/>
      <c r="Q51" s="11"/>
      <c r="R51" s="11"/>
      <c r="S51" s="11"/>
      <c r="T51" s="11"/>
      <c r="U51" s="11"/>
      <c r="V51" s="11"/>
      <c r="W51" s="11"/>
      <c r="X51" s="11"/>
      <c r="Y51" s="11"/>
      <c r="Z51" s="11"/>
    </row>
    <row r="52" spans="1:26" ht="12" customHeight="1">
      <c r="A52" s="69"/>
      <c r="B52" s="27"/>
      <c r="C52" s="27"/>
      <c r="D52" s="11"/>
      <c r="E52" s="11"/>
      <c r="F52" s="11"/>
      <c r="G52" s="11"/>
      <c r="H52" s="11"/>
      <c r="I52" s="28"/>
      <c r="J52" s="11"/>
      <c r="K52" s="11"/>
      <c r="L52" s="11"/>
      <c r="M52" s="11"/>
      <c r="N52" s="11"/>
      <c r="O52" s="11"/>
      <c r="P52" s="11"/>
      <c r="Q52" s="11"/>
      <c r="R52" s="11"/>
      <c r="S52" s="11"/>
      <c r="T52" s="11"/>
      <c r="U52" s="11"/>
      <c r="V52" s="11"/>
      <c r="W52" s="11"/>
      <c r="X52" s="11"/>
      <c r="Y52" s="11"/>
      <c r="Z52" s="11"/>
    </row>
    <row r="53" spans="1:26" ht="12" customHeight="1">
      <c r="A53" s="69"/>
      <c r="B53" s="27"/>
      <c r="C53" s="27"/>
      <c r="D53" s="11"/>
      <c r="E53" s="11"/>
      <c r="F53" s="11"/>
      <c r="G53" s="11"/>
      <c r="H53" s="11"/>
      <c r="I53" s="28"/>
      <c r="J53" s="11"/>
      <c r="K53" s="11"/>
      <c r="L53" s="11"/>
      <c r="M53" s="11"/>
      <c r="N53" s="11"/>
      <c r="O53" s="11"/>
      <c r="P53" s="11"/>
      <c r="Q53" s="11"/>
      <c r="R53" s="11"/>
      <c r="S53" s="11"/>
      <c r="T53" s="11"/>
      <c r="U53" s="11"/>
      <c r="V53" s="11"/>
      <c r="W53" s="11"/>
      <c r="X53" s="11"/>
      <c r="Y53" s="11"/>
      <c r="Z53" s="11"/>
    </row>
    <row r="54" spans="1:26" ht="12" customHeight="1">
      <c r="A54" s="69"/>
      <c r="B54" s="27"/>
      <c r="C54" s="27"/>
      <c r="D54" s="11"/>
      <c r="E54" s="11"/>
      <c r="F54" s="11"/>
      <c r="G54" s="11"/>
      <c r="H54" s="11"/>
      <c r="I54" s="28"/>
      <c r="J54" s="11"/>
      <c r="K54" s="11"/>
      <c r="L54" s="11"/>
      <c r="M54" s="11"/>
      <c r="N54" s="11"/>
      <c r="O54" s="11"/>
      <c r="P54" s="11"/>
      <c r="Q54" s="11"/>
      <c r="R54" s="11"/>
      <c r="S54" s="11"/>
      <c r="T54" s="11"/>
      <c r="U54" s="11"/>
      <c r="V54" s="11"/>
      <c r="W54" s="11"/>
      <c r="X54" s="11"/>
      <c r="Y54" s="11"/>
      <c r="Z54" s="11"/>
    </row>
    <row r="55" spans="1:26" ht="12" customHeight="1">
      <c r="A55" s="69"/>
      <c r="B55" s="27"/>
      <c r="C55" s="27"/>
      <c r="D55" s="11"/>
      <c r="E55" s="11"/>
      <c r="F55" s="11"/>
      <c r="G55" s="11"/>
      <c r="H55" s="11"/>
      <c r="I55" s="28"/>
      <c r="J55" s="11"/>
      <c r="K55" s="11"/>
      <c r="L55" s="11"/>
      <c r="M55" s="11"/>
      <c r="N55" s="11"/>
      <c r="O55" s="11"/>
      <c r="P55" s="11"/>
      <c r="Q55" s="11"/>
      <c r="R55" s="11"/>
      <c r="S55" s="11"/>
      <c r="T55" s="11"/>
      <c r="U55" s="11"/>
      <c r="V55" s="11"/>
      <c r="W55" s="11"/>
      <c r="X55" s="11"/>
      <c r="Y55" s="11"/>
      <c r="Z55" s="11"/>
    </row>
    <row r="56" spans="1:26" ht="12" customHeight="1">
      <c r="A56" s="69"/>
      <c r="B56" s="27"/>
      <c r="C56" s="27"/>
      <c r="D56" s="11"/>
      <c r="E56" s="11"/>
      <c r="F56" s="11"/>
      <c r="G56" s="11"/>
      <c r="H56" s="11"/>
      <c r="I56" s="28"/>
      <c r="J56" s="11"/>
      <c r="K56" s="11"/>
      <c r="L56" s="11"/>
      <c r="M56" s="11"/>
      <c r="N56" s="11"/>
      <c r="O56" s="11"/>
      <c r="P56" s="11"/>
      <c r="Q56" s="11"/>
      <c r="R56" s="11"/>
      <c r="S56" s="11"/>
      <c r="T56" s="11"/>
      <c r="U56" s="11"/>
      <c r="V56" s="11"/>
      <c r="W56" s="11"/>
      <c r="X56" s="11"/>
      <c r="Y56" s="11"/>
      <c r="Z56" s="11"/>
    </row>
    <row r="57" spans="1:26" ht="12" customHeight="1">
      <c r="A57" s="69"/>
      <c r="B57" s="27"/>
      <c r="C57" s="27"/>
      <c r="D57" s="11"/>
      <c r="E57" s="11"/>
      <c r="F57" s="11"/>
      <c r="G57" s="11"/>
      <c r="H57" s="11"/>
      <c r="I57" s="28"/>
      <c r="J57" s="11"/>
      <c r="K57" s="11"/>
      <c r="L57" s="11"/>
      <c r="M57" s="11"/>
      <c r="N57" s="11"/>
      <c r="O57" s="11"/>
      <c r="P57" s="11"/>
      <c r="Q57" s="11"/>
      <c r="R57" s="11"/>
      <c r="S57" s="11"/>
      <c r="T57" s="11"/>
      <c r="U57" s="11"/>
      <c r="V57" s="11"/>
      <c r="W57" s="11"/>
      <c r="X57" s="11"/>
      <c r="Y57" s="11"/>
      <c r="Z57" s="11"/>
    </row>
    <row r="58" spans="1:26" ht="12" customHeight="1">
      <c r="A58" s="69"/>
      <c r="B58" s="27"/>
      <c r="C58" s="27"/>
      <c r="D58" s="11"/>
      <c r="E58" s="11"/>
      <c r="F58" s="11"/>
      <c r="G58" s="11"/>
      <c r="H58" s="11"/>
      <c r="I58" s="28"/>
      <c r="J58" s="11"/>
      <c r="K58" s="11"/>
      <c r="L58" s="11"/>
      <c r="M58" s="11"/>
      <c r="N58" s="11"/>
      <c r="O58" s="11"/>
      <c r="P58" s="11"/>
      <c r="Q58" s="11"/>
      <c r="R58" s="11"/>
      <c r="S58" s="11"/>
      <c r="T58" s="11"/>
      <c r="U58" s="11"/>
      <c r="V58" s="11"/>
      <c r="W58" s="11"/>
      <c r="X58" s="11"/>
      <c r="Y58" s="11"/>
      <c r="Z58" s="11"/>
    </row>
    <row r="59" spans="1:26" ht="12" customHeight="1">
      <c r="A59" s="69"/>
      <c r="B59" s="27"/>
      <c r="C59" s="27"/>
      <c r="D59" s="11"/>
      <c r="E59" s="11"/>
      <c r="F59" s="11"/>
      <c r="G59" s="11"/>
      <c r="H59" s="11"/>
      <c r="I59" s="28"/>
      <c r="J59" s="11"/>
      <c r="K59" s="11"/>
      <c r="L59" s="11"/>
      <c r="M59" s="11"/>
      <c r="N59" s="11"/>
      <c r="O59" s="11"/>
      <c r="P59" s="11"/>
      <c r="Q59" s="11"/>
      <c r="R59" s="11"/>
      <c r="S59" s="11"/>
      <c r="T59" s="11"/>
      <c r="U59" s="11"/>
      <c r="V59" s="11"/>
      <c r="W59" s="11"/>
      <c r="X59" s="11"/>
      <c r="Y59" s="11"/>
      <c r="Z59" s="11"/>
    </row>
    <row r="60" spans="1:26" ht="12" customHeight="1">
      <c r="A60" s="69"/>
      <c r="B60" s="27"/>
      <c r="C60" s="27"/>
      <c r="D60" s="11"/>
      <c r="E60" s="11"/>
      <c r="F60" s="11"/>
      <c r="G60" s="11"/>
      <c r="H60" s="11"/>
      <c r="I60" s="28"/>
      <c r="J60" s="11"/>
      <c r="K60" s="11"/>
      <c r="L60" s="11"/>
      <c r="M60" s="11"/>
      <c r="N60" s="11"/>
      <c r="O60" s="11"/>
      <c r="P60" s="11"/>
      <c r="Q60" s="11"/>
      <c r="R60" s="11"/>
      <c r="S60" s="11"/>
      <c r="T60" s="11"/>
      <c r="U60" s="11"/>
      <c r="V60" s="11"/>
      <c r="W60" s="11"/>
      <c r="X60" s="11"/>
      <c r="Y60" s="11"/>
      <c r="Z60" s="11"/>
    </row>
    <row r="61" spans="1:26" ht="12" customHeight="1">
      <c r="A61" s="69"/>
      <c r="B61" s="27"/>
      <c r="C61" s="27"/>
      <c r="D61" s="11"/>
      <c r="E61" s="11"/>
      <c r="F61" s="11"/>
      <c r="G61" s="11"/>
      <c r="H61" s="11"/>
      <c r="I61" s="28"/>
      <c r="J61" s="11"/>
      <c r="K61" s="11"/>
      <c r="L61" s="11"/>
      <c r="M61" s="11"/>
      <c r="N61" s="11"/>
      <c r="O61" s="11"/>
      <c r="P61" s="11"/>
      <c r="Q61" s="11"/>
      <c r="R61" s="11"/>
      <c r="S61" s="11"/>
      <c r="T61" s="11"/>
      <c r="U61" s="11"/>
      <c r="V61" s="11"/>
      <c r="W61" s="11"/>
      <c r="X61" s="11"/>
      <c r="Y61" s="11"/>
      <c r="Z61" s="11"/>
    </row>
    <row r="62" spans="1:26" ht="12" customHeight="1">
      <c r="A62" s="69"/>
      <c r="B62" s="27"/>
      <c r="C62" s="27"/>
      <c r="D62" s="11"/>
      <c r="E62" s="11"/>
      <c r="F62" s="11"/>
      <c r="G62" s="11"/>
      <c r="H62" s="11"/>
      <c r="I62" s="28"/>
      <c r="J62" s="11"/>
      <c r="K62" s="11"/>
      <c r="L62" s="11"/>
      <c r="M62" s="11"/>
      <c r="N62" s="11"/>
      <c r="O62" s="11"/>
      <c r="P62" s="11"/>
      <c r="Q62" s="11"/>
      <c r="R62" s="11"/>
      <c r="S62" s="11"/>
      <c r="T62" s="11"/>
      <c r="U62" s="11"/>
      <c r="V62" s="11"/>
      <c r="W62" s="11"/>
      <c r="X62" s="11"/>
      <c r="Y62" s="11"/>
      <c r="Z62" s="11"/>
    </row>
    <row r="63" spans="1:26" ht="12" customHeight="1">
      <c r="A63" s="69"/>
      <c r="B63" s="27"/>
      <c r="C63" s="27"/>
      <c r="D63" s="11"/>
      <c r="E63" s="11"/>
      <c r="F63" s="11"/>
      <c r="G63" s="11"/>
      <c r="H63" s="11"/>
      <c r="I63" s="28"/>
      <c r="J63" s="11"/>
      <c r="K63" s="11"/>
      <c r="L63" s="11"/>
      <c r="M63" s="11"/>
      <c r="N63" s="11"/>
      <c r="O63" s="11"/>
      <c r="P63" s="11"/>
      <c r="Q63" s="11"/>
      <c r="R63" s="11"/>
      <c r="S63" s="11"/>
      <c r="T63" s="11"/>
      <c r="U63" s="11"/>
      <c r="V63" s="11"/>
      <c r="W63" s="11"/>
      <c r="X63" s="11"/>
      <c r="Y63" s="11"/>
      <c r="Z63" s="11"/>
    </row>
    <row r="64" spans="1:26" ht="12" customHeight="1">
      <c r="A64" s="69"/>
      <c r="B64" s="27"/>
      <c r="C64" s="27"/>
      <c r="D64" s="11"/>
      <c r="E64" s="11"/>
      <c r="F64" s="11"/>
      <c r="G64" s="11"/>
      <c r="H64" s="11"/>
      <c r="I64" s="28"/>
      <c r="J64" s="11"/>
      <c r="K64" s="11"/>
      <c r="L64" s="11"/>
      <c r="M64" s="11"/>
      <c r="N64" s="11"/>
      <c r="O64" s="11"/>
      <c r="P64" s="11"/>
      <c r="Q64" s="11"/>
      <c r="R64" s="11"/>
      <c r="S64" s="11"/>
      <c r="T64" s="11"/>
      <c r="U64" s="11"/>
      <c r="V64" s="11"/>
      <c r="W64" s="11"/>
      <c r="X64" s="11"/>
      <c r="Y64" s="11"/>
      <c r="Z64" s="11"/>
    </row>
    <row r="65" spans="1:26" ht="12" customHeight="1">
      <c r="A65" s="69"/>
      <c r="B65" s="27"/>
      <c r="C65" s="27"/>
      <c r="D65" s="11"/>
      <c r="E65" s="11"/>
      <c r="F65" s="11"/>
      <c r="G65" s="11"/>
      <c r="H65" s="11"/>
      <c r="I65" s="28"/>
      <c r="J65" s="11"/>
      <c r="K65" s="11"/>
      <c r="L65" s="11"/>
      <c r="M65" s="11"/>
      <c r="N65" s="11"/>
      <c r="O65" s="11"/>
      <c r="P65" s="11"/>
      <c r="Q65" s="11"/>
      <c r="R65" s="11"/>
      <c r="S65" s="11"/>
      <c r="T65" s="11"/>
      <c r="U65" s="11"/>
      <c r="V65" s="11"/>
      <c r="W65" s="11"/>
      <c r="X65" s="11"/>
      <c r="Y65" s="11"/>
      <c r="Z65" s="11"/>
    </row>
    <row r="66" spans="1:26" ht="12" customHeight="1">
      <c r="A66" s="69"/>
      <c r="B66" s="27"/>
      <c r="C66" s="27"/>
      <c r="D66" s="11"/>
      <c r="E66" s="11"/>
      <c r="F66" s="11"/>
      <c r="G66" s="11"/>
      <c r="H66" s="11"/>
      <c r="I66" s="28"/>
      <c r="J66" s="11"/>
      <c r="K66" s="11"/>
      <c r="L66" s="11"/>
      <c r="M66" s="11"/>
      <c r="N66" s="11"/>
      <c r="O66" s="11"/>
      <c r="P66" s="11"/>
      <c r="Q66" s="11"/>
      <c r="R66" s="11"/>
      <c r="S66" s="11"/>
      <c r="T66" s="11"/>
      <c r="U66" s="11"/>
      <c r="V66" s="11"/>
      <c r="W66" s="11"/>
      <c r="X66" s="11"/>
      <c r="Y66" s="11"/>
      <c r="Z66" s="11"/>
    </row>
    <row r="67" spans="1:26" ht="12" customHeight="1">
      <c r="A67" s="69"/>
      <c r="B67" s="27"/>
      <c r="C67" s="27"/>
      <c r="D67" s="11"/>
      <c r="E67" s="11"/>
      <c r="F67" s="11"/>
      <c r="G67" s="11"/>
      <c r="H67" s="11"/>
      <c r="I67" s="28"/>
      <c r="J67" s="11"/>
      <c r="K67" s="11"/>
      <c r="L67" s="11"/>
      <c r="M67" s="11"/>
      <c r="N67" s="11"/>
      <c r="O67" s="11"/>
      <c r="P67" s="11"/>
      <c r="Q67" s="11"/>
      <c r="R67" s="11"/>
      <c r="S67" s="11"/>
      <c r="T67" s="11"/>
      <c r="U67" s="11"/>
      <c r="V67" s="11"/>
      <c r="W67" s="11"/>
      <c r="X67" s="11"/>
      <c r="Y67" s="11"/>
      <c r="Z67" s="11"/>
    </row>
    <row r="68" spans="1:26" ht="12" customHeight="1">
      <c r="A68" s="69"/>
      <c r="B68" s="27"/>
      <c r="C68" s="27"/>
      <c r="D68" s="11"/>
      <c r="E68" s="11"/>
      <c r="F68" s="11"/>
      <c r="G68" s="11"/>
      <c r="H68" s="11"/>
      <c r="I68" s="28"/>
      <c r="J68" s="11"/>
      <c r="K68" s="11"/>
      <c r="L68" s="11"/>
      <c r="M68" s="11"/>
      <c r="N68" s="11"/>
      <c r="O68" s="11"/>
      <c r="P68" s="11"/>
      <c r="Q68" s="11"/>
      <c r="R68" s="11"/>
      <c r="S68" s="11"/>
      <c r="T68" s="11"/>
      <c r="U68" s="11"/>
      <c r="V68" s="11"/>
      <c r="W68" s="11"/>
      <c r="X68" s="11"/>
      <c r="Y68" s="11"/>
      <c r="Z68" s="11"/>
    </row>
    <row r="69" spans="1:26" ht="12" customHeight="1">
      <c r="A69" s="69"/>
      <c r="B69" s="27"/>
      <c r="C69" s="27"/>
      <c r="D69" s="11"/>
      <c r="E69" s="11"/>
      <c r="F69" s="11"/>
      <c r="G69" s="11"/>
      <c r="H69" s="11"/>
      <c r="I69" s="28"/>
      <c r="J69" s="11"/>
      <c r="K69" s="11"/>
      <c r="L69" s="11"/>
      <c r="M69" s="11"/>
      <c r="N69" s="11"/>
      <c r="O69" s="11"/>
      <c r="P69" s="11"/>
      <c r="Q69" s="11"/>
      <c r="R69" s="11"/>
      <c r="S69" s="11"/>
      <c r="T69" s="11"/>
      <c r="U69" s="11"/>
      <c r="V69" s="11"/>
      <c r="W69" s="11"/>
      <c r="X69" s="11"/>
      <c r="Y69" s="11"/>
      <c r="Z69" s="11"/>
    </row>
    <row r="70" spans="1:26" ht="12" customHeight="1">
      <c r="A70" s="69"/>
      <c r="B70" s="27"/>
      <c r="C70" s="27"/>
      <c r="D70" s="11"/>
      <c r="E70" s="11"/>
      <c r="F70" s="11"/>
      <c r="G70" s="11"/>
      <c r="H70" s="11"/>
      <c r="I70" s="28"/>
      <c r="J70" s="11"/>
      <c r="K70" s="11"/>
      <c r="L70" s="11"/>
      <c r="M70" s="11"/>
      <c r="N70" s="11"/>
      <c r="O70" s="11"/>
      <c r="P70" s="11"/>
      <c r="Q70" s="11"/>
      <c r="R70" s="11"/>
      <c r="S70" s="11"/>
      <c r="T70" s="11"/>
      <c r="U70" s="11"/>
      <c r="V70" s="11"/>
      <c r="W70" s="11"/>
      <c r="X70" s="11"/>
      <c r="Y70" s="11"/>
      <c r="Z70" s="11"/>
    </row>
    <row r="71" spans="1:26" ht="12" customHeight="1">
      <c r="A71" s="69"/>
      <c r="B71" s="27"/>
      <c r="C71" s="27"/>
      <c r="D71" s="11"/>
      <c r="E71" s="11"/>
      <c r="F71" s="11"/>
      <c r="G71" s="11"/>
      <c r="H71" s="11"/>
      <c r="I71" s="28"/>
      <c r="J71" s="11"/>
      <c r="K71" s="11"/>
      <c r="L71" s="11"/>
      <c r="M71" s="11"/>
      <c r="N71" s="11"/>
      <c r="O71" s="11"/>
      <c r="P71" s="11"/>
      <c r="Q71" s="11"/>
      <c r="R71" s="11"/>
      <c r="S71" s="11"/>
      <c r="T71" s="11"/>
      <c r="U71" s="11"/>
      <c r="V71" s="11"/>
      <c r="W71" s="11"/>
      <c r="X71" s="11"/>
      <c r="Y71" s="11"/>
      <c r="Z71" s="11"/>
    </row>
    <row r="72" spans="1:26" ht="12" customHeight="1">
      <c r="A72" s="69"/>
      <c r="B72" s="27"/>
      <c r="C72" s="27"/>
      <c r="D72" s="11"/>
      <c r="E72" s="11"/>
      <c r="F72" s="11"/>
      <c r="G72" s="11"/>
      <c r="H72" s="11"/>
      <c r="I72" s="28"/>
      <c r="J72" s="11"/>
      <c r="K72" s="11"/>
      <c r="L72" s="11"/>
      <c r="M72" s="11"/>
      <c r="N72" s="11"/>
      <c r="O72" s="11"/>
      <c r="P72" s="11"/>
      <c r="Q72" s="11"/>
      <c r="R72" s="11"/>
      <c r="S72" s="11"/>
      <c r="T72" s="11"/>
      <c r="U72" s="11"/>
      <c r="V72" s="11"/>
      <c r="W72" s="11"/>
      <c r="X72" s="11"/>
      <c r="Y72" s="11"/>
      <c r="Z72" s="11"/>
    </row>
    <row r="73" spans="1:26" ht="12" customHeight="1">
      <c r="A73" s="69"/>
      <c r="B73" s="27"/>
      <c r="C73" s="27"/>
      <c r="D73" s="11"/>
      <c r="E73" s="11"/>
      <c r="F73" s="11"/>
      <c r="G73" s="11"/>
      <c r="H73" s="11"/>
      <c r="I73" s="28"/>
      <c r="J73" s="11"/>
      <c r="K73" s="11"/>
      <c r="L73" s="11"/>
      <c r="M73" s="11"/>
      <c r="N73" s="11"/>
      <c r="O73" s="11"/>
      <c r="P73" s="11"/>
      <c r="Q73" s="11"/>
      <c r="R73" s="11"/>
      <c r="S73" s="11"/>
      <c r="T73" s="11"/>
      <c r="U73" s="11"/>
      <c r="V73" s="11"/>
      <c r="W73" s="11"/>
      <c r="X73" s="11"/>
      <c r="Y73" s="11"/>
      <c r="Z73" s="11"/>
    </row>
    <row r="74" spans="1:26" ht="12" customHeight="1">
      <c r="A74" s="69"/>
      <c r="B74" s="27"/>
      <c r="C74" s="27"/>
      <c r="D74" s="11"/>
      <c r="E74" s="11"/>
      <c r="F74" s="11"/>
      <c r="G74" s="11"/>
      <c r="H74" s="11"/>
      <c r="I74" s="28"/>
      <c r="J74" s="11"/>
      <c r="K74" s="11"/>
      <c r="L74" s="11"/>
      <c r="M74" s="11"/>
      <c r="N74" s="11"/>
      <c r="O74" s="11"/>
      <c r="P74" s="11"/>
      <c r="Q74" s="11"/>
      <c r="R74" s="11"/>
      <c r="S74" s="11"/>
      <c r="T74" s="11"/>
      <c r="U74" s="11"/>
      <c r="V74" s="11"/>
      <c r="W74" s="11"/>
      <c r="X74" s="11"/>
      <c r="Y74" s="11"/>
      <c r="Z74" s="11"/>
    </row>
    <row r="75" spans="1:26" ht="12" customHeight="1">
      <c r="A75" s="69"/>
      <c r="B75" s="27"/>
      <c r="C75" s="27"/>
      <c r="D75" s="11"/>
      <c r="E75" s="11"/>
      <c r="F75" s="11"/>
      <c r="G75" s="11"/>
      <c r="H75" s="11"/>
      <c r="I75" s="28"/>
      <c r="J75" s="11"/>
      <c r="K75" s="11"/>
      <c r="L75" s="11"/>
      <c r="M75" s="11"/>
      <c r="N75" s="11"/>
      <c r="O75" s="11"/>
      <c r="P75" s="11"/>
      <c r="Q75" s="11"/>
      <c r="R75" s="11"/>
      <c r="S75" s="11"/>
      <c r="T75" s="11"/>
      <c r="U75" s="11"/>
      <c r="V75" s="11"/>
      <c r="W75" s="11"/>
      <c r="X75" s="11"/>
      <c r="Y75" s="11"/>
      <c r="Z75" s="11"/>
    </row>
    <row r="76" spans="1:26" ht="12" customHeight="1">
      <c r="A76" s="69"/>
      <c r="B76" s="27"/>
      <c r="C76" s="27"/>
      <c r="D76" s="11"/>
      <c r="E76" s="11"/>
      <c r="F76" s="11"/>
      <c r="G76" s="11"/>
      <c r="H76" s="11"/>
      <c r="I76" s="28"/>
      <c r="J76" s="11"/>
      <c r="K76" s="11"/>
      <c r="L76" s="11"/>
      <c r="M76" s="11"/>
      <c r="N76" s="11"/>
      <c r="O76" s="11"/>
      <c r="P76" s="11"/>
      <c r="Q76" s="11"/>
      <c r="R76" s="11"/>
      <c r="S76" s="11"/>
      <c r="T76" s="11"/>
      <c r="U76" s="11"/>
      <c r="V76" s="11"/>
      <c r="W76" s="11"/>
      <c r="X76" s="11"/>
      <c r="Y76" s="11"/>
      <c r="Z76" s="11"/>
    </row>
    <row r="77" spans="1:26" ht="12" customHeight="1">
      <c r="A77" s="69"/>
      <c r="B77" s="27"/>
      <c r="C77" s="27"/>
      <c r="D77" s="11"/>
      <c r="E77" s="11"/>
      <c r="F77" s="11"/>
      <c r="G77" s="11"/>
      <c r="H77" s="11"/>
      <c r="I77" s="28"/>
      <c r="J77" s="11"/>
      <c r="K77" s="11"/>
      <c r="L77" s="11"/>
      <c r="M77" s="11"/>
      <c r="N77" s="11"/>
      <c r="O77" s="11"/>
      <c r="P77" s="11"/>
      <c r="Q77" s="11"/>
      <c r="R77" s="11"/>
      <c r="S77" s="11"/>
      <c r="T77" s="11"/>
      <c r="U77" s="11"/>
      <c r="V77" s="11"/>
      <c r="W77" s="11"/>
      <c r="X77" s="11"/>
      <c r="Y77" s="11"/>
      <c r="Z77" s="11"/>
    </row>
    <row r="78" spans="1:26" ht="12" customHeight="1">
      <c r="A78" s="69"/>
      <c r="B78" s="27"/>
      <c r="C78" s="27"/>
      <c r="D78" s="11"/>
      <c r="E78" s="11"/>
      <c r="F78" s="11"/>
      <c r="G78" s="11"/>
      <c r="H78" s="11"/>
      <c r="I78" s="28"/>
      <c r="J78" s="11"/>
      <c r="K78" s="11"/>
      <c r="L78" s="11"/>
      <c r="M78" s="11"/>
      <c r="N78" s="11"/>
      <c r="O78" s="11"/>
      <c r="P78" s="11"/>
      <c r="Q78" s="11"/>
      <c r="R78" s="11"/>
      <c r="S78" s="11"/>
      <c r="T78" s="11"/>
      <c r="U78" s="11"/>
      <c r="V78" s="11"/>
      <c r="W78" s="11"/>
      <c r="X78" s="11"/>
      <c r="Y78" s="11"/>
      <c r="Z78" s="11"/>
    </row>
    <row r="79" spans="1:26" ht="12" customHeight="1">
      <c r="A79" s="69"/>
      <c r="B79" s="27"/>
      <c r="C79" s="27"/>
      <c r="D79" s="11"/>
      <c r="E79" s="11"/>
      <c r="F79" s="11"/>
      <c r="G79" s="11"/>
      <c r="H79" s="11"/>
      <c r="I79" s="28"/>
      <c r="J79" s="11"/>
      <c r="K79" s="11"/>
      <c r="L79" s="11"/>
      <c r="M79" s="11"/>
      <c r="N79" s="11"/>
      <c r="O79" s="11"/>
      <c r="P79" s="11"/>
      <c r="Q79" s="11"/>
      <c r="R79" s="11"/>
      <c r="S79" s="11"/>
      <c r="T79" s="11"/>
      <c r="U79" s="11"/>
      <c r="V79" s="11"/>
      <c r="W79" s="11"/>
      <c r="X79" s="11"/>
      <c r="Y79" s="11"/>
      <c r="Z79" s="11"/>
    </row>
    <row r="80" spans="1:26" ht="12" customHeight="1">
      <c r="A80" s="69"/>
      <c r="B80" s="27"/>
      <c r="C80" s="27"/>
      <c r="D80" s="11"/>
      <c r="E80" s="11"/>
      <c r="F80" s="11"/>
      <c r="G80" s="11"/>
      <c r="H80" s="11"/>
      <c r="I80" s="28"/>
      <c r="J80" s="11"/>
      <c r="K80" s="11"/>
      <c r="L80" s="11"/>
      <c r="M80" s="11"/>
      <c r="N80" s="11"/>
      <c r="O80" s="11"/>
      <c r="P80" s="11"/>
      <c r="Q80" s="11"/>
      <c r="R80" s="11"/>
      <c r="S80" s="11"/>
      <c r="T80" s="11"/>
      <c r="U80" s="11"/>
      <c r="V80" s="11"/>
      <c r="W80" s="11"/>
      <c r="X80" s="11"/>
      <c r="Y80" s="11"/>
      <c r="Z80" s="11"/>
    </row>
    <row r="81" spans="1:26" ht="12" customHeight="1">
      <c r="A81" s="69"/>
      <c r="B81" s="27"/>
      <c r="C81" s="27"/>
      <c r="D81" s="11"/>
      <c r="E81" s="11"/>
      <c r="F81" s="11"/>
      <c r="G81" s="11"/>
      <c r="H81" s="11"/>
      <c r="I81" s="28"/>
      <c r="J81" s="11"/>
      <c r="K81" s="11"/>
      <c r="L81" s="11"/>
      <c r="M81" s="11"/>
      <c r="N81" s="11"/>
      <c r="O81" s="11"/>
      <c r="P81" s="11"/>
      <c r="Q81" s="11"/>
      <c r="R81" s="11"/>
      <c r="S81" s="11"/>
      <c r="T81" s="11"/>
      <c r="U81" s="11"/>
      <c r="V81" s="11"/>
      <c r="W81" s="11"/>
      <c r="X81" s="11"/>
      <c r="Y81" s="11"/>
      <c r="Z81" s="11"/>
    </row>
    <row r="82" spans="1:26" ht="12" customHeight="1">
      <c r="A82" s="69"/>
      <c r="B82" s="27"/>
      <c r="C82" s="27"/>
      <c r="D82" s="11"/>
      <c r="E82" s="11"/>
      <c r="F82" s="11"/>
      <c r="G82" s="11"/>
      <c r="H82" s="11"/>
      <c r="I82" s="28"/>
      <c r="J82" s="11"/>
      <c r="K82" s="11"/>
      <c r="L82" s="11"/>
      <c r="M82" s="11"/>
      <c r="N82" s="11"/>
      <c r="O82" s="11"/>
      <c r="P82" s="11"/>
      <c r="Q82" s="11"/>
      <c r="R82" s="11"/>
      <c r="S82" s="11"/>
      <c r="T82" s="11"/>
      <c r="U82" s="11"/>
      <c r="V82" s="11"/>
      <c r="W82" s="11"/>
      <c r="X82" s="11"/>
      <c r="Y82" s="11"/>
      <c r="Z82" s="11"/>
    </row>
    <row r="83" spans="1:26" ht="12" customHeight="1">
      <c r="A83" s="69"/>
      <c r="B83" s="27"/>
      <c r="C83" s="27"/>
      <c r="D83" s="11"/>
      <c r="E83" s="11"/>
      <c r="F83" s="11"/>
      <c r="G83" s="11"/>
      <c r="H83" s="11"/>
      <c r="I83" s="28"/>
      <c r="J83" s="11"/>
      <c r="K83" s="11"/>
      <c r="L83" s="11"/>
      <c r="M83" s="11"/>
      <c r="N83" s="11"/>
      <c r="O83" s="11"/>
      <c r="P83" s="11"/>
      <c r="Q83" s="11"/>
      <c r="R83" s="11"/>
      <c r="S83" s="11"/>
      <c r="T83" s="11"/>
      <c r="U83" s="11"/>
      <c r="V83" s="11"/>
      <c r="W83" s="11"/>
      <c r="X83" s="11"/>
      <c r="Y83" s="11"/>
      <c r="Z83" s="11"/>
    </row>
    <row r="84" spans="1:26" ht="12" customHeight="1">
      <c r="A84" s="69"/>
      <c r="B84" s="27"/>
      <c r="C84" s="27"/>
      <c r="D84" s="11"/>
      <c r="E84" s="11"/>
      <c r="F84" s="11"/>
      <c r="G84" s="11"/>
      <c r="H84" s="11"/>
      <c r="I84" s="28"/>
      <c r="J84" s="11"/>
      <c r="K84" s="11"/>
      <c r="L84" s="11"/>
      <c r="M84" s="11"/>
      <c r="N84" s="11"/>
      <c r="O84" s="11"/>
      <c r="P84" s="11"/>
      <c r="Q84" s="11"/>
      <c r="R84" s="11"/>
      <c r="S84" s="11"/>
      <c r="T84" s="11"/>
      <c r="U84" s="11"/>
      <c r="V84" s="11"/>
      <c r="W84" s="11"/>
      <c r="X84" s="11"/>
      <c r="Y84" s="11"/>
      <c r="Z84" s="11"/>
    </row>
    <row r="85" spans="1:26" ht="12" customHeight="1">
      <c r="A85" s="69"/>
      <c r="B85" s="27"/>
      <c r="C85" s="27"/>
      <c r="D85" s="11"/>
      <c r="E85" s="11"/>
      <c r="F85" s="11"/>
      <c r="G85" s="11"/>
      <c r="H85" s="11"/>
      <c r="I85" s="28"/>
      <c r="J85" s="11"/>
      <c r="K85" s="11"/>
      <c r="L85" s="11"/>
      <c r="M85" s="11"/>
      <c r="N85" s="11"/>
      <c r="O85" s="11"/>
      <c r="P85" s="11"/>
      <c r="Q85" s="11"/>
      <c r="R85" s="11"/>
      <c r="S85" s="11"/>
      <c r="T85" s="11"/>
      <c r="U85" s="11"/>
      <c r="V85" s="11"/>
      <c r="W85" s="11"/>
      <c r="X85" s="11"/>
      <c r="Y85" s="11"/>
      <c r="Z85" s="11"/>
    </row>
    <row r="86" spans="1:26" ht="12" customHeight="1">
      <c r="A86" s="69"/>
      <c r="B86" s="27"/>
      <c r="C86" s="27"/>
      <c r="D86" s="11"/>
      <c r="E86" s="11"/>
      <c r="F86" s="11"/>
      <c r="G86" s="11"/>
      <c r="H86" s="11"/>
      <c r="I86" s="28"/>
      <c r="J86" s="11"/>
      <c r="K86" s="11"/>
      <c r="L86" s="11"/>
      <c r="M86" s="11"/>
      <c r="N86" s="11"/>
      <c r="O86" s="11"/>
      <c r="P86" s="11"/>
      <c r="Q86" s="11"/>
      <c r="R86" s="11"/>
      <c r="S86" s="11"/>
      <c r="T86" s="11"/>
      <c r="U86" s="11"/>
      <c r="V86" s="11"/>
      <c r="W86" s="11"/>
      <c r="X86" s="11"/>
      <c r="Y86" s="11"/>
      <c r="Z86" s="11"/>
    </row>
    <row r="87" spans="1:26" ht="12" customHeight="1">
      <c r="A87" s="69"/>
      <c r="B87" s="27"/>
      <c r="C87" s="27"/>
      <c r="D87" s="11"/>
      <c r="E87" s="11"/>
      <c r="F87" s="11"/>
      <c r="G87" s="11"/>
      <c r="H87" s="11"/>
      <c r="I87" s="28"/>
      <c r="J87" s="11"/>
      <c r="K87" s="11"/>
      <c r="L87" s="11"/>
      <c r="M87" s="11"/>
      <c r="N87" s="11"/>
      <c r="O87" s="11"/>
      <c r="P87" s="11"/>
      <c r="Q87" s="11"/>
      <c r="R87" s="11"/>
      <c r="S87" s="11"/>
      <c r="T87" s="11"/>
      <c r="U87" s="11"/>
      <c r="V87" s="11"/>
      <c r="W87" s="11"/>
      <c r="X87" s="11"/>
      <c r="Y87" s="11"/>
      <c r="Z87" s="11"/>
    </row>
    <row r="88" spans="1:26" ht="12" customHeight="1">
      <c r="A88" s="69"/>
      <c r="B88" s="27"/>
      <c r="C88" s="27"/>
      <c r="D88" s="11"/>
      <c r="E88" s="11"/>
      <c r="F88" s="11"/>
      <c r="G88" s="11"/>
      <c r="H88" s="11"/>
      <c r="I88" s="28"/>
      <c r="J88" s="11"/>
      <c r="K88" s="11"/>
      <c r="L88" s="11"/>
      <c r="M88" s="11"/>
      <c r="N88" s="11"/>
      <c r="O88" s="11"/>
      <c r="P88" s="11"/>
      <c r="Q88" s="11"/>
      <c r="R88" s="11"/>
      <c r="S88" s="11"/>
      <c r="T88" s="11"/>
      <c r="U88" s="11"/>
      <c r="V88" s="11"/>
      <c r="W88" s="11"/>
      <c r="X88" s="11"/>
      <c r="Y88" s="11"/>
      <c r="Z88" s="11"/>
    </row>
    <row r="89" spans="1:26" ht="12" customHeight="1">
      <c r="A89" s="69"/>
      <c r="B89" s="27"/>
      <c r="C89" s="27"/>
      <c r="D89" s="11"/>
      <c r="E89" s="11"/>
      <c r="F89" s="11"/>
      <c r="G89" s="11"/>
      <c r="H89" s="11"/>
      <c r="I89" s="28"/>
      <c r="J89" s="11"/>
      <c r="K89" s="11"/>
      <c r="L89" s="11"/>
      <c r="M89" s="11"/>
      <c r="N89" s="11"/>
      <c r="O89" s="11"/>
      <c r="P89" s="11"/>
      <c r="Q89" s="11"/>
      <c r="R89" s="11"/>
      <c r="S89" s="11"/>
      <c r="T89" s="11"/>
      <c r="U89" s="11"/>
      <c r="V89" s="11"/>
      <c r="W89" s="11"/>
      <c r="X89" s="11"/>
      <c r="Y89" s="11"/>
      <c r="Z89" s="11"/>
    </row>
    <row r="90" spans="1:26" ht="12" customHeight="1">
      <c r="A90" s="69"/>
      <c r="B90" s="27"/>
      <c r="C90" s="27"/>
      <c r="D90" s="11"/>
      <c r="E90" s="11"/>
      <c r="F90" s="11"/>
      <c r="G90" s="11"/>
      <c r="H90" s="11"/>
      <c r="I90" s="28"/>
      <c r="J90" s="11"/>
      <c r="K90" s="11"/>
      <c r="L90" s="11"/>
      <c r="M90" s="11"/>
      <c r="N90" s="11"/>
      <c r="O90" s="11"/>
      <c r="P90" s="11"/>
      <c r="Q90" s="11"/>
      <c r="R90" s="11"/>
      <c r="S90" s="11"/>
      <c r="T90" s="11"/>
      <c r="U90" s="11"/>
      <c r="V90" s="11"/>
      <c r="W90" s="11"/>
      <c r="X90" s="11"/>
      <c r="Y90" s="11"/>
      <c r="Z90" s="11"/>
    </row>
    <row r="91" spans="1:26" ht="12" customHeight="1">
      <c r="A91" s="69"/>
      <c r="B91" s="27"/>
      <c r="C91" s="27"/>
      <c r="D91" s="11"/>
      <c r="E91" s="11"/>
      <c r="F91" s="11"/>
      <c r="G91" s="11"/>
      <c r="H91" s="11"/>
      <c r="I91" s="28"/>
      <c r="J91" s="11"/>
      <c r="K91" s="11"/>
      <c r="L91" s="11"/>
      <c r="M91" s="11"/>
      <c r="N91" s="11"/>
      <c r="O91" s="11"/>
      <c r="P91" s="11"/>
      <c r="Q91" s="11"/>
      <c r="R91" s="11"/>
      <c r="S91" s="11"/>
      <c r="T91" s="11"/>
      <c r="U91" s="11"/>
      <c r="V91" s="11"/>
      <c r="W91" s="11"/>
      <c r="X91" s="11"/>
      <c r="Y91" s="11"/>
      <c r="Z91" s="11"/>
    </row>
    <row r="92" spans="1:26" ht="12" customHeight="1">
      <c r="A92" s="69"/>
      <c r="B92" s="27"/>
      <c r="C92" s="27"/>
      <c r="D92" s="11"/>
      <c r="E92" s="11"/>
      <c r="F92" s="11"/>
      <c r="G92" s="11"/>
      <c r="H92" s="11"/>
      <c r="I92" s="28"/>
      <c r="J92" s="11"/>
      <c r="K92" s="11"/>
      <c r="L92" s="11"/>
      <c r="M92" s="11"/>
      <c r="N92" s="11"/>
      <c r="O92" s="11"/>
      <c r="P92" s="11"/>
      <c r="Q92" s="11"/>
      <c r="R92" s="11"/>
      <c r="S92" s="11"/>
      <c r="T92" s="11"/>
      <c r="U92" s="11"/>
      <c r="V92" s="11"/>
      <c r="W92" s="11"/>
      <c r="X92" s="11"/>
      <c r="Y92" s="11"/>
      <c r="Z92" s="11"/>
    </row>
    <row r="93" spans="1:26" ht="12" customHeight="1">
      <c r="A93" s="69"/>
      <c r="B93" s="27"/>
      <c r="C93" s="27"/>
      <c r="D93" s="11"/>
      <c r="E93" s="11"/>
      <c r="F93" s="11"/>
      <c r="G93" s="11"/>
      <c r="H93" s="11"/>
      <c r="I93" s="28"/>
      <c r="J93" s="11"/>
      <c r="K93" s="11"/>
      <c r="L93" s="11"/>
      <c r="M93" s="11"/>
      <c r="N93" s="11"/>
      <c r="O93" s="11"/>
      <c r="P93" s="11"/>
      <c r="Q93" s="11"/>
      <c r="R93" s="11"/>
      <c r="S93" s="11"/>
      <c r="T93" s="11"/>
      <c r="U93" s="11"/>
      <c r="V93" s="11"/>
      <c r="W93" s="11"/>
      <c r="X93" s="11"/>
      <c r="Y93" s="11"/>
      <c r="Z93" s="11"/>
    </row>
    <row r="94" spans="1:26" ht="12" customHeight="1">
      <c r="A94" s="69"/>
      <c r="B94" s="27"/>
      <c r="C94" s="27"/>
      <c r="D94" s="11"/>
      <c r="E94" s="11"/>
      <c r="F94" s="11"/>
      <c r="G94" s="11"/>
      <c r="H94" s="11"/>
      <c r="I94" s="28"/>
      <c r="J94" s="11"/>
      <c r="K94" s="11"/>
      <c r="L94" s="11"/>
      <c r="M94" s="11"/>
      <c r="N94" s="11"/>
      <c r="O94" s="11"/>
      <c r="P94" s="11"/>
      <c r="Q94" s="11"/>
      <c r="R94" s="11"/>
      <c r="S94" s="11"/>
      <c r="T94" s="11"/>
      <c r="U94" s="11"/>
      <c r="V94" s="11"/>
      <c r="W94" s="11"/>
      <c r="X94" s="11"/>
      <c r="Y94" s="11"/>
      <c r="Z94" s="11"/>
    </row>
    <row r="95" spans="1:26" ht="12" customHeight="1">
      <c r="A95" s="69"/>
      <c r="B95" s="27"/>
      <c r="C95" s="27"/>
      <c r="D95" s="11"/>
      <c r="E95" s="11"/>
      <c r="F95" s="11"/>
      <c r="G95" s="11"/>
      <c r="H95" s="11"/>
      <c r="I95" s="28"/>
      <c r="J95" s="11"/>
      <c r="K95" s="11"/>
      <c r="L95" s="11"/>
      <c r="M95" s="11"/>
      <c r="N95" s="11"/>
      <c r="O95" s="11"/>
      <c r="P95" s="11"/>
      <c r="Q95" s="11"/>
      <c r="R95" s="11"/>
      <c r="S95" s="11"/>
      <c r="T95" s="11"/>
      <c r="U95" s="11"/>
      <c r="V95" s="11"/>
      <c r="W95" s="11"/>
      <c r="X95" s="11"/>
      <c r="Y95" s="11"/>
      <c r="Z95" s="11"/>
    </row>
    <row r="96" spans="1:26" ht="12" customHeight="1">
      <c r="A96" s="69"/>
      <c r="B96" s="27"/>
      <c r="C96" s="27"/>
      <c r="D96" s="11"/>
      <c r="E96" s="11"/>
      <c r="F96" s="11"/>
      <c r="G96" s="11"/>
      <c r="H96" s="11"/>
      <c r="I96" s="28"/>
      <c r="J96" s="11"/>
      <c r="K96" s="11"/>
      <c r="L96" s="11"/>
      <c r="M96" s="11"/>
      <c r="N96" s="11"/>
      <c r="O96" s="11"/>
      <c r="P96" s="11"/>
      <c r="Q96" s="11"/>
      <c r="R96" s="11"/>
      <c r="S96" s="11"/>
      <c r="T96" s="11"/>
      <c r="U96" s="11"/>
      <c r="V96" s="11"/>
      <c r="W96" s="11"/>
      <c r="X96" s="11"/>
      <c r="Y96" s="11"/>
      <c r="Z96" s="11"/>
    </row>
    <row r="97" spans="1:26" ht="12" customHeight="1">
      <c r="A97" s="69"/>
      <c r="B97" s="27"/>
      <c r="C97" s="27"/>
      <c r="D97" s="11"/>
      <c r="E97" s="11"/>
      <c r="F97" s="11"/>
      <c r="G97" s="11"/>
      <c r="H97" s="11"/>
      <c r="I97" s="28"/>
      <c r="J97" s="11"/>
      <c r="K97" s="11"/>
      <c r="L97" s="11"/>
      <c r="M97" s="11"/>
      <c r="N97" s="11"/>
      <c r="O97" s="11"/>
      <c r="P97" s="11"/>
      <c r="Q97" s="11"/>
      <c r="R97" s="11"/>
      <c r="S97" s="11"/>
      <c r="T97" s="11"/>
      <c r="U97" s="11"/>
      <c r="V97" s="11"/>
      <c r="W97" s="11"/>
      <c r="X97" s="11"/>
      <c r="Y97" s="11"/>
      <c r="Z97" s="11"/>
    </row>
    <row r="98" spans="1:26" ht="12" customHeight="1">
      <c r="A98" s="69"/>
      <c r="B98" s="27"/>
      <c r="C98" s="27"/>
      <c r="D98" s="11"/>
      <c r="E98" s="11"/>
      <c r="F98" s="11"/>
      <c r="G98" s="11"/>
      <c r="H98" s="11"/>
      <c r="I98" s="28"/>
      <c r="J98" s="11"/>
      <c r="K98" s="11"/>
      <c r="L98" s="11"/>
      <c r="M98" s="11"/>
      <c r="N98" s="11"/>
      <c r="O98" s="11"/>
      <c r="P98" s="11"/>
      <c r="Q98" s="11"/>
      <c r="R98" s="11"/>
      <c r="S98" s="11"/>
      <c r="T98" s="11"/>
      <c r="U98" s="11"/>
      <c r="V98" s="11"/>
      <c r="W98" s="11"/>
      <c r="X98" s="11"/>
      <c r="Y98" s="11"/>
      <c r="Z98" s="11"/>
    </row>
    <row r="99" spans="1:26" ht="12" customHeight="1">
      <c r="A99" s="69"/>
      <c r="B99" s="27"/>
      <c r="C99" s="27"/>
      <c r="D99" s="11"/>
      <c r="E99" s="11"/>
      <c r="F99" s="11"/>
      <c r="G99" s="11"/>
      <c r="H99" s="11"/>
      <c r="I99" s="28"/>
      <c r="J99" s="11"/>
      <c r="K99" s="11"/>
      <c r="L99" s="11"/>
      <c r="M99" s="11"/>
      <c r="N99" s="11"/>
      <c r="O99" s="11"/>
      <c r="P99" s="11"/>
      <c r="Q99" s="11"/>
      <c r="R99" s="11"/>
      <c r="S99" s="11"/>
      <c r="T99" s="11"/>
      <c r="U99" s="11"/>
      <c r="V99" s="11"/>
      <c r="W99" s="11"/>
      <c r="X99" s="11"/>
      <c r="Y99" s="11"/>
      <c r="Z99" s="11"/>
    </row>
    <row r="100" spans="1:26" ht="12" customHeight="1">
      <c r="A100" s="69"/>
      <c r="B100" s="27"/>
      <c r="C100" s="27"/>
      <c r="D100" s="11"/>
      <c r="E100" s="11"/>
      <c r="F100" s="11"/>
      <c r="G100" s="11"/>
      <c r="H100" s="11"/>
      <c r="I100" s="28"/>
      <c r="J100" s="11"/>
      <c r="K100" s="11"/>
      <c r="L100" s="11"/>
      <c r="M100" s="11"/>
      <c r="N100" s="11"/>
      <c r="O100" s="11"/>
      <c r="P100" s="11"/>
      <c r="Q100" s="11"/>
      <c r="R100" s="11"/>
      <c r="S100" s="11"/>
      <c r="T100" s="11"/>
      <c r="U100" s="11"/>
      <c r="V100" s="11"/>
      <c r="W100" s="11"/>
      <c r="X100" s="11"/>
      <c r="Y100" s="11"/>
      <c r="Z100" s="11"/>
    </row>
    <row r="101" spans="1:26" ht="12" customHeight="1">
      <c r="A101" s="69"/>
      <c r="B101" s="27"/>
      <c r="C101" s="27"/>
      <c r="D101" s="11"/>
      <c r="E101" s="11"/>
      <c r="F101" s="11"/>
      <c r="G101" s="11"/>
      <c r="H101" s="11"/>
      <c r="I101" s="28"/>
      <c r="J101" s="11"/>
      <c r="K101" s="11"/>
      <c r="L101" s="11"/>
      <c r="M101" s="11"/>
      <c r="N101" s="11"/>
      <c r="O101" s="11"/>
      <c r="P101" s="11"/>
      <c r="Q101" s="11"/>
      <c r="R101" s="11"/>
      <c r="S101" s="11"/>
      <c r="T101" s="11"/>
      <c r="U101" s="11"/>
      <c r="V101" s="11"/>
      <c r="W101" s="11"/>
      <c r="X101" s="11"/>
      <c r="Y101" s="11"/>
      <c r="Z101" s="11"/>
    </row>
    <row r="102" spans="1:26" ht="12" customHeight="1">
      <c r="A102" s="69"/>
      <c r="B102" s="27"/>
      <c r="C102" s="27"/>
      <c r="D102" s="11"/>
      <c r="E102" s="11"/>
      <c r="F102" s="11"/>
      <c r="G102" s="11"/>
      <c r="H102" s="11"/>
      <c r="I102" s="28"/>
      <c r="J102" s="11"/>
      <c r="K102" s="11"/>
      <c r="L102" s="11"/>
      <c r="M102" s="11"/>
      <c r="N102" s="11"/>
      <c r="O102" s="11"/>
      <c r="P102" s="11"/>
      <c r="Q102" s="11"/>
      <c r="R102" s="11"/>
      <c r="S102" s="11"/>
      <c r="T102" s="11"/>
      <c r="U102" s="11"/>
      <c r="V102" s="11"/>
      <c r="W102" s="11"/>
      <c r="X102" s="11"/>
      <c r="Y102" s="11"/>
      <c r="Z102" s="11"/>
    </row>
    <row r="103" spans="1:26" ht="12" customHeight="1">
      <c r="A103" s="69"/>
      <c r="B103" s="27"/>
      <c r="C103" s="27"/>
      <c r="D103" s="11"/>
      <c r="E103" s="11"/>
      <c r="F103" s="11"/>
      <c r="G103" s="11"/>
      <c r="H103" s="11"/>
      <c r="I103" s="28"/>
      <c r="J103" s="11"/>
      <c r="K103" s="11"/>
      <c r="L103" s="11"/>
      <c r="M103" s="11"/>
      <c r="N103" s="11"/>
      <c r="O103" s="11"/>
      <c r="P103" s="11"/>
      <c r="Q103" s="11"/>
      <c r="R103" s="11"/>
      <c r="S103" s="11"/>
      <c r="T103" s="11"/>
      <c r="U103" s="11"/>
      <c r="V103" s="11"/>
      <c r="W103" s="11"/>
      <c r="X103" s="11"/>
      <c r="Y103" s="11"/>
      <c r="Z103" s="11"/>
    </row>
    <row r="104" spans="1:26" ht="12" customHeight="1">
      <c r="A104" s="69"/>
      <c r="B104" s="27"/>
      <c r="C104" s="27"/>
      <c r="D104" s="11"/>
      <c r="E104" s="11"/>
      <c r="F104" s="11"/>
      <c r="G104" s="11"/>
      <c r="H104" s="11"/>
      <c r="I104" s="28"/>
      <c r="J104" s="11"/>
      <c r="K104" s="11"/>
      <c r="L104" s="11"/>
      <c r="M104" s="11"/>
      <c r="N104" s="11"/>
      <c r="O104" s="11"/>
      <c r="P104" s="11"/>
      <c r="Q104" s="11"/>
      <c r="R104" s="11"/>
      <c r="S104" s="11"/>
      <c r="T104" s="11"/>
      <c r="U104" s="11"/>
      <c r="V104" s="11"/>
      <c r="W104" s="11"/>
      <c r="X104" s="11"/>
      <c r="Y104" s="11"/>
      <c r="Z104" s="11"/>
    </row>
    <row r="105" spans="1:26" ht="12" customHeight="1">
      <c r="A105" s="69"/>
      <c r="B105" s="27"/>
      <c r="C105" s="27"/>
      <c r="D105" s="11"/>
      <c r="E105" s="11"/>
      <c r="F105" s="11"/>
      <c r="G105" s="11"/>
      <c r="H105" s="11"/>
      <c r="I105" s="28"/>
      <c r="J105" s="11"/>
      <c r="K105" s="11"/>
      <c r="L105" s="11"/>
      <c r="M105" s="11"/>
      <c r="N105" s="11"/>
      <c r="O105" s="11"/>
      <c r="P105" s="11"/>
      <c r="Q105" s="11"/>
      <c r="R105" s="11"/>
      <c r="S105" s="11"/>
      <c r="T105" s="11"/>
      <c r="U105" s="11"/>
      <c r="V105" s="11"/>
      <c r="W105" s="11"/>
      <c r="X105" s="11"/>
      <c r="Y105" s="11"/>
      <c r="Z105" s="11"/>
    </row>
    <row r="106" spans="1:26" ht="12" customHeight="1">
      <c r="A106" s="69"/>
      <c r="B106" s="27"/>
      <c r="C106" s="27"/>
      <c r="D106" s="11"/>
      <c r="E106" s="11"/>
      <c r="F106" s="11"/>
      <c r="G106" s="11"/>
      <c r="H106" s="11"/>
      <c r="I106" s="28"/>
      <c r="J106" s="11"/>
      <c r="K106" s="11"/>
      <c r="L106" s="11"/>
      <c r="M106" s="11"/>
      <c r="N106" s="11"/>
      <c r="O106" s="11"/>
      <c r="P106" s="11"/>
      <c r="Q106" s="11"/>
      <c r="R106" s="11"/>
      <c r="S106" s="11"/>
      <c r="T106" s="11"/>
      <c r="U106" s="11"/>
      <c r="V106" s="11"/>
      <c r="W106" s="11"/>
      <c r="X106" s="11"/>
      <c r="Y106" s="11"/>
      <c r="Z106" s="11"/>
    </row>
    <row r="107" spans="1:26" ht="12" customHeight="1">
      <c r="A107" s="69"/>
      <c r="B107" s="27"/>
      <c r="C107" s="27"/>
      <c r="D107" s="11"/>
      <c r="E107" s="11"/>
      <c r="F107" s="11"/>
      <c r="G107" s="11"/>
      <c r="H107" s="11"/>
      <c r="I107" s="28"/>
      <c r="J107" s="11"/>
      <c r="K107" s="11"/>
      <c r="L107" s="11"/>
      <c r="M107" s="11"/>
      <c r="N107" s="11"/>
      <c r="O107" s="11"/>
      <c r="P107" s="11"/>
      <c r="Q107" s="11"/>
      <c r="R107" s="11"/>
      <c r="S107" s="11"/>
      <c r="T107" s="11"/>
      <c r="U107" s="11"/>
      <c r="V107" s="11"/>
      <c r="W107" s="11"/>
      <c r="X107" s="11"/>
      <c r="Y107" s="11"/>
      <c r="Z107" s="11"/>
    </row>
    <row r="108" spans="1:26" ht="12" customHeight="1">
      <c r="A108" s="69"/>
      <c r="B108" s="27"/>
      <c r="C108" s="27"/>
      <c r="D108" s="11"/>
      <c r="E108" s="11"/>
      <c r="F108" s="11"/>
      <c r="G108" s="11"/>
      <c r="H108" s="11"/>
      <c r="I108" s="28"/>
      <c r="J108" s="11"/>
      <c r="K108" s="11"/>
      <c r="L108" s="11"/>
      <c r="M108" s="11"/>
      <c r="N108" s="11"/>
      <c r="O108" s="11"/>
      <c r="P108" s="11"/>
      <c r="Q108" s="11"/>
      <c r="R108" s="11"/>
      <c r="S108" s="11"/>
      <c r="T108" s="11"/>
      <c r="U108" s="11"/>
      <c r="V108" s="11"/>
      <c r="W108" s="11"/>
      <c r="X108" s="11"/>
      <c r="Y108" s="11"/>
      <c r="Z108" s="11"/>
    </row>
    <row r="109" spans="1:26" ht="12" customHeight="1">
      <c r="A109" s="69"/>
      <c r="B109" s="27"/>
      <c r="C109" s="27"/>
      <c r="D109" s="11"/>
      <c r="E109" s="11"/>
      <c r="F109" s="11"/>
      <c r="G109" s="11"/>
      <c r="H109" s="11"/>
      <c r="I109" s="28"/>
      <c r="J109" s="11"/>
      <c r="K109" s="11"/>
      <c r="L109" s="11"/>
      <c r="M109" s="11"/>
      <c r="N109" s="11"/>
      <c r="O109" s="11"/>
      <c r="P109" s="11"/>
      <c r="Q109" s="11"/>
      <c r="R109" s="11"/>
      <c r="S109" s="11"/>
      <c r="T109" s="11"/>
      <c r="U109" s="11"/>
      <c r="V109" s="11"/>
      <c r="W109" s="11"/>
      <c r="X109" s="11"/>
      <c r="Y109" s="11"/>
      <c r="Z109" s="11"/>
    </row>
    <row r="110" spans="1:26" ht="12" customHeight="1">
      <c r="A110" s="69"/>
      <c r="B110" s="27"/>
      <c r="C110" s="27"/>
      <c r="D110" s="11"/>
      <c r="E110" s="11"/>
      <c r="F110" s="11"/>
      <c r="G110" s="11"/>
      <c r="H110" s="11"/>
      <c r="I110" s="28"/>
      <c r="J110" s="11"/>
      <c r="K110" s="11"/>
      <c r="L110" s="11"/>
      <c r="M110" s="11"/>
      <c r="N110" s="11"/>
      <c r="O110" s="11"/>
      <c r="P110" s="11"/>
      <c r="Q110" s="11"/>
      <c r="R110" s="11"/>
      <c r="S110" s="11"/>
      <c r="T110" s="11"/>
      <c r="U110" s="11"/>
      <c r="V110" s="11"/>
      <c r="W110" s="11"/>
      <c r="X110" s="11"/>
      <c r="Y110" s="11"/>
      <c r="Z110" s="11"/>
    </row>
    <row r="111" spans="1:26" ht="12" customHeight="1">
      <c r="A111" s="69"/>
      <c r="B111" s="27"/>
      <c r="C111" s="27"/>
      <c r="D111" s="11"/>
      <c r="E111" s="11"/>
      <c r="F111" s="11"/>
      <c r="G111" s="11"/>
      <c r="H111" s="11"/>
      <c r="I111" s="28"/>
      <c r="J111" s="11"/>
      <c r="K111" s="11"/>
      <c r="L111" s="11"/>
      <c r="M111" s="11"/>
      <c r="N111" s="11"/>
      <c r="O111" s="11"/>
      <c r="P111" s="11"/>
      <c r="Q111" s="11"/>
      <c r="R111" s="11"/>
      <c r="S111" s="11"/>
      <c r="T111" s="11"/>
      <c r="U111" s="11"/>
      <c r="V111" s="11"/>
      <c r="W111" s="11"/>
      <c r="X111" s="11"/>
      <c r="Y111" s="11"/>
      <c r="Z111" s="11"/>
    </row>
    <row r="112" spans="1:26" ht="12" customHeight="1">
      <c r="A112" s="69"/>
      <c r="B112" s="27"/>
      <c r="C112" s="27"/>
      <c r="D112" s="11"/>
      <c r="E112" s="11"/>
      <c r="F112" s="11"/>
      <c r="G112" s="11"/>
      <c r="H112" s="11"/>
      <c r="I112" s="28"/>
      <c r="J112" s="11"/>
      <c r="K112" s="11"/>
      <c r="L112" s="11"/>
      <c r="M112" s="11"/>
      <c r="N112" s="11"/>
      <c r="O112" s="11"/>
      <c r="P112" s="11"/>
      <c r="Q112" s="11"/>
      <c r="R112" s="11"/>
      <c r="S112" s="11"/>
      <c r="T112" s="11"/>
      <c r="U112" s="11"/>
      <c r="V112" s="11"/>
      <c r="W112" s="11"/>
      <c r="X112" s="11"/>
      <c r="Y112" s="11"/>
      <c r="Z112" s="11"/>
    </row>
    <row r="113" spans="1:26" ht="12" customHeight="1">
      <c r="A113" s="69"/>
      <c r="B113" s="27"/>
      <c r="C113" s="27"/>
      <c r="D113" s="11"/>
      <c r="E113" s="11"/>
      <c r="F113" s="11"/>
      <c r="G113" s="11"/>
      <c r="H113" s="11"/>
      <c r="I113" s="28"/>
      <c r="J113" s="11"/>
      <c r="K113" s="11"/>
      <c r="L113" s="11"/>
      <c r="M113" s="11"/>
      <c r="N113" s="11"/>
      <c r="O113" s="11"/>
      <c r="P113" s="11"/>
      <c r="Q113" s="11"/>
      <c r="R113" s="11"/>
      <c r="S113" s="11"/>
      <c r="T113" s="11"/>
      <c r="U113" s="11"/>
      <c r="V113" s="11"/>
      <c r="W113" s="11"/>
      <c r="X113" s="11"/>
      <c r="Y113" s="11"/>
      <c r="Z113" s="11"/>
    </row>
    <row r="114" spans="1:26" ht="12" customHeight="1">
      <c r="A114" s="69"/>
      <c r="B114" s="27"/>
      <c r="C114" s="27"/>
      <c r="D114" s="11"/>
      <c r="E114" s="11"/>
      <c r="F114" s="11"/>
      <c r="G114" s="11"/>
      <c r="H114" s="11"/>
      <c r="I114" s="28"/>
      <c r="J114" s="11"/>
      <c r="K114" s="11"/>
      <c r="L114" s="11"/>
      <c r="M114" s="11"/>
      <c r="N114" s="11"/>
      <c r="O114" s="11"/>
      <c r="P114" s="11"/>
      <c r="Q114" s="11"/>
      <c r="R114" s="11"/>
      <c r="S114" s="11"/>
      <c r="T114" s="11"/>
      <c r="U114" s="11"/>
      <c r="V114" s="11"/>
      <c r="W114" s="11"/>
      <c r="X114" s="11"/>
      <c r="Y114" s="11"/>
      <c r="Z114" s="11"/>
    </row>
    <row r="115" spans="1:26" ht="12" customHeight="1">
      <c r="A115" s="69"/>
      <c r="B115" s="27"/>
      <c r="C115" s="27"/>
      <c r="D115" s="11"/>
      <c r="E115" s="11"/>
      <c r="F115" s="11"/>
      <c r="G115" s="11"/>
      <c r="H115" s="11"/>
      <c r="I115" s="28"/>
      <c r="J115" s="11"/>
      <c r="K115" s="11"/>
      <c r="L115" s="11"/>
      <c r="M115" s="11"/>
      <c r="N115" s="11"/>
      <c r="O115" s="11"/>
      <c r="P115" s="11"/>
      <c r="Q115" s="11"/>
      <c r="R115" s="11"/>
      <c r="S115" s="11"/>
      <c r="T115" s="11"/>
      <c r="U115" s="11"/>
      <c r="V115" s="11"/>
      <c r="W115" s="11"/>
      <c r="X115" s="11"/>
      <c r="Y115" s="11"/>
      <c r="Z115" s="11"/>
    </row>
    <row r="116" spans="1:26" ht="12" customHeight="1">
      <c r="A116" s="69"/>
      <c r="B116" s="27"/>
      <c r="C116" s="27"/>
      <c r="D116" s="11"/>
      <c r="E116" s="11"/>
      <c r="F116" s="11"/>
      <c r="G116" s="11"/>
      <c r="H116" s="11"/>
      <c r="I116" s="28"/>
      <c r="J116" s="11"/>
      <c r="K116" s="11"/>
      <c r="L116" s="11"/>
      <c r="M116" s="11"/>
      <c r="N116" s="11"/>
      <c r="O116" s="11"/>
      <c r="P116" s="11"/>
      <c r="Q116" s="11"/>
      <c r="R116" s="11"/>
      <c r="S116" s="11"/>
      <c r="T116" s="11"/>
      <c r="U116" s="11"/>
      <c r="V116" s="11"/>
      <c r="W116" s="11"/>
      <c r="X116" s="11"/>
      <c r="Y116" s="11"/>
      <c r="Z116" s="11"/>
    </row>
    <row r="117" spans="1:26" ht="12" customHeight="1">
      <c r="A117" s="69"/>
      <c r="B117" s="27"/>
      <c r="C117" s="27"/>
      <c r="D117" s="11"/>
      <c r="E117" s="11"/>
      <c r="F117" s="11"/>
      <c r="G117" s="11"/>
      <c r="H117" s="11"/>
      <c r="I117" s="28"/>
      <c r="J117" s="11"/>
      <c r="K117" s="11"/>
      <c r="L117" s="11"/>
      <c r="M117" s="11"/>
      <c r="N117" s="11"/>
      <c r="O117" s="11"/>
      <c r="P117" s="11"/>
      <c r="Q117" s="11"/>
      <c r="R117" s="11"/>
      <c r="S117" s="11"/>
      <c r="T117" s="11"/>
      <c r="U117" s="11"/>
      <c r="V117" s="11"/>
      <c r="W117" s="11"/>
      <c r="X117" s="11"/>
      <c r="Y117" s="11"/>
      <c r="Z117" s="11"/>
    </row>
    <row r="118" spans="1:26" ht="12" customHeight="1">
      <c r="A118" s="69"/>
      <c r="B118" s="27"/>
      <c r="C118" s="27"/>
      <c r="D118" s="11"/>
      <c r="E118" s="11"/>
      <c r="F118" s="11"/>
      <c r="G118" s="11"/>
      <c r="H118" s="11"/>
      <c r="I118" s="28"/>
      <c r="J118" s="11"/>
      <c r="K118" s="11"/>
      <c r="L118" s="11"/>
      <c r="M118" s="11"/>
      <c r="N118" s="11"/>
      <c r="O118" s="11"/>
      <c r="P118" s="11"/>
      <c r="Q118" s="11"/>
      <c r="R118" s="11"/>
      <c r="S118" s="11"/>
      <c r="T118" s="11"/>
      <c r="U118" s="11"/>
      <c r="V118" s="11"/>
      <c r="W118" s="11"/>
      <c r="X118" s="11"/>
      <c r="Y118" s="11"/>
      <c r="Z118" s="11"/>
    </row>
    <row r="119" spans="1:26" ht="12" customHeight="1">
      <c r="A119" s="69"/>
      <c r="B119" s="27"/>
      <c r="C119" s="27"/>
      <c r="D119" s="11"/>
      <c r="E119" s="11"/>
      <c r="F119" s="11"/>
      <c r="G119" s="11"/>
      <c r="H119" s="11"/>
      <c r="I119" s="28"/>
      <c r="J119" s="11"/>
      <c r="K119" s="11"/>
      <c r="L119" s="11"/>
      <c r="M119" s="11"/>
      <c r="N119" s="11"/>
      <c r="O119" s="11"/>
      <c r="P119" s="11"/>
      <c r="Q119" s="11"/>
      <c r="R119" s="11"/>
      <c r="S119" s="11"/>
      <c r="T119" s="11"/>
      <c r="U119" s="11"/>
      <c r="V119" s="11"/>
      <c r="W119" s="11"/>
      <c r="X119" s="11"/>
      <c r="Y119" s="11"/>
      <c r="Z119" s="11"/>
    </row>
    <row r="120" spans="1:26" ht="12" customHeight="1">
      <c r="A120" s="69"/>
      <c r="B120" s="27"/>
      <c r="C120" s="27"/>
      <c r="D120" s="11"/>
      <c r="E120" s="11"/>
      <c r="F120" s="11"/>
      <c r="G120" s="11"/>
      <c r="H120" s="11"/>
      <c r="I120" s="28"/>
      <c r="J120" s="11"/>
      <c r="K120" s="11"/>
      <c r="L120" s="11"/>
      <c r="M120" s="11"/>
      <c r="N120" s="11"/>
      <c r="O120" s="11"/>
      <c r="P120" s="11"/>
      <c r="Q120" s="11"/>
      <c r="R120" s="11"/>
      <c r="S120" s="11"/>
      <c r="T120" s="11"/>
      <c r="U120" s="11"/>
      <c r="V120" s="11"/>
      <c r="W120" s="11"/>
      <c r="X120" s="11"/>
      <c r="Y120" s="11"/>
      <c r="Z120" s="11"/>
    </row>
    <row r="121" spans="1:26" ht="12" customHeight="1">
      <c r="A121" s="69"/>
      <c r="B121" s="27"/>
      <c r="C121" s="27"/>
      <c r="D121" s="11"/>
      <c r="E121" s="11"/>
      <c r="F121" s="11"/>
      <c r="G121" s="11"/>
      <c r="H121" s="11"/>
      <c r="I121" s="28"/>
      <c r="J121" s="11"/>
      <c r="K121" s="11"/>
      <c r="L121" s="11"/>
      <c r="M121" s="11"/>
      <c r="N121" s="11"/>
      <c r="O121" s="11"/>
      <c r="P121" s="11"/>
      <c r="Q121" s="11"/>
      <c r="R121" s="11"/>
      <c r="S121" s="11"/>
      <c r="T121" s="11"/>
      <c r="U121" s="11"/>
      <c r="V121" s="11"/>
      <c r="W121" s="11"/>
      <c r="X121" s="11"/>
      <c r="Y121" s="11"/>
      <c r="Z121" s="11"/>
    </row>
    <row r="122" spans="1:26" ht="12" customHeight="1">
      <c r="A122" s="69"/>
      <c r="B122" s="27"/>
      <c r="C122" s="27"/>
      <c r="D122" s="11"/>
      <c r="E122" s="11"/>
      <c r="F122" s="11"/>
      <c r="G122" s="11"/>
      <c r="H122" s="11"/>
      <c r="I122" s="28"/>
      <c r="J122" s="11"/>
      <c r="K122" s="11"/>
      <c r="L122" s="11"/>
      <c r="M122" s="11"/>
      <c r="N122" s="11"/>
      <c r="O122" s="11"/>
      <c r="P122" s="11"/>
      <c r="Q122" s="11"/>
      <c r="R122" s="11"/>
      <c r="S122" s="11"/>
      <c r="T122" s="11"/>
      <c r="U122" s="11"/>
      <c r="V122" s="11"/>
      <c r="W122" s="11"/>
      <c r="X122" s="11"/>
      <c r="Y122" s="11"/>
      <c r="Z122" s="11"/>
    </row>
    <row r="123" spans="1:26" ht="12" customHeight="1">
      <c r="A123" s="69"/>
      <c r="B123" s="27"/>
      <c r="C123" s="27"/>
      <c r="D123" s="11"/>
      <c r="E123" s="11"/>
      <c r="F123" s="11"/>
      <c r="G123" s="11"/>
      <c r="H123" s="11"/>
      <c r="I123" s="28"/>
      <c r="J123" s="11"/>
      <c r="K123" s="11"/>
      <c r="L123" s="11"/>
      <c r="M123" s="11"/>
      <c r="N123" s="11"/>
      <c r="O123" s="11"/>
      <c r="P123" s="11"/>
      <c r="Q123" s="11"/>
      <c r="R123" s="11"/>
      <c r="S123" s="11"/>
      <c r="T123" s="11"/>
      <c r="U123" s="11"/>
      <c r="V123" s="11"/>
      <c r="W123" s="11"/>
      <c r="X123" s="11"/>
      <c r="Y123" s="11"/>
      <c r="Z123" s="11"/>
    </row>
    <row r="124" spans="1:26" ht="12" customHeight="1">
      <c r="A124" s="69"/>
      <c r="B124" s="27"/>
      <c r="C124" s="27"/>
      <c r="D124" s="11"/>
      <c r="E124" s="11"/>
      <c r="F124" s="11"/>
      <c r="G124" s="11"/>
      <c r="H124" s="11"/>
      <c r="I124" s="28"/>
      <c r="J124" s="11"/>
      <c r="K124" s="11"/>
      <c r="L124" s="11"/>
      <c r="M124" s="11"/>
      <c r="N124" s="11"/>
      <c r="O124" s="11"/>
      <c r="P124" s="11"/>
      <c r="Q124" s="11"/>
      <c r="R124" s="11"/>
      <c r="S124" s="11"/>
      <c r="T124" s="11"/>
      <c r="U124" s="11"/>
      <c r="V124" s="11"/>
      <c r="W124" s="11"/>
      <c r="X124" s="11"/>
      <c r="Y124" s="11"/>
      <c r="Z124" s="11"/>
    </row>
    <row r="125" spans="1:26" ht="12" customHeight="1">
      <c r="A125" s="69"/>
      <c r="B125" s="27"/>
      <c r="C125" s="27"/>
      <c r="D125" s="11"/>
      <c r="E125" s="11"/>
      <c r="F125" s="11"/>
      <c r="G125" s="11"/>
      <c r="H125" s="11"/>
      <c r="I125" s="28"/>
      <c r="J125" s="11"/>
      <c r="K125" s="11"/>
      <c r="L125" s="11"/>
      <c r="M125" s="11"/>
      <c r="N125" s="11"/>
      <c r="O125" s="11"/>
      <c r="P125" s="11"/>
      <c r="Q125" s="11"/>
      <c r="R125" s="11"/>
      <c r="S125" s="11"/>
      <c r="T125" s="11"/>
      <c r="U125" s="11"/>
      <c r="V125" s="11"/>
      <c r="W125" s="11"/>
      <c r="X125" s="11"/>
      <c r="Y125" s="11"/>
      <c r="Z125" s="11"/>
    </row>
    <row r="126" spans="1:26" ht="12" customHeight="1">
      <c r="A126" s="69"/>
      <c r="B126" s="27"/>
      <c r="C126" s="27"/>
      <c r="D126" s="11"/>
      <c r="E126" s="11"/>
      <c r="F126" s="11"/>
      <c r="G126" s="11"/>
      <c r="H126" s="11"/>
      <c r="I126" s="28"/>
      <c r="J126" s="11"/>
      <c r="K126" s="11"/>
      <c r="L126" s="11"/>
      <c r="M126" s="11"/>
      <c r="N126" s="11"/>
      <c r="O126" s="11"/>
      <c r="P126" s="11"/>
      <c r="Q126" s="11"/>
      <c r="R126" s="11"/>
      <c r="S126" s="11"/>
      <c r="T126" s="11"/>
      <c r="U126" s="11"/>
      <c r="V126" s="11"/>
      <c r="W126" s="11"/>
      <c r="X126" s="11"/>
      <c r="Y126" s="11"/>
      <c r="Z126" s="11"/>
    </row>
    <row r="127" spans="1:26" ht="12" customHeight="1">
      <c r="A127" s="69"/>
      <c r="B127" s="27"/>
      <c r="C127" s="27"/>
      <c r="D127" s="11"/>
      <c r="E127" s="11"/>
      <c r="F127" s="11"/>
      <c r="G127" s="11"/>
      <c r="H127" s="11"/>
      <c r="I127" s="28"/>
      <c r="J127" s="11"/>
      <c r="K127" s="11"/>
      <c r="L127" s="11"/>
      <c r="M127" s="11"/>
      <c r="N127" s="11"/>
      <c r="O127" s="11"/>
      <c r="P127" s="11"/>
      <c r="Q127" s="11"/>
      <c r="R127" s="11"/>
      <c r="S127" s="11"/>
      <c r="T127" s="11"/>
      <c r="U127" s="11"/>
      <c r="V127" s="11"/>
      <c r="W127" s="11"/>
      <c r="X127" s="11"/>
      <c r="Y127" s="11"/>
      <c r="Z127" s="11"/>
    </row>
    <row r="128" spans="1:26" ht="12" customHeight="1">
      <c r="A128" s="69"/>
      <c r="B128" s="27"/>
      <c r="C128" s="27"/>
      <c r="D128" s="11"/>
      <c r="E128" s="11"/>
      <c r="F128" s="11"/>
      <c r="G128" s="11"/>
      <c r="H128" s="11"/>
      <c r="I128" s="28"/>
      <c r="J128" s="11"/>
      <c r="K128" s="11"/>
      <c r="L128" s="11"/>
      <c r="M128" s="11"/>
      <c r="N128" s="11"/>
      <c r="O128" s="11"/>
      <c r="P128" s="11"/>
      <c r="Q128" s="11"/>
      <c r="R128" s="11"/>
      <c r="S128" s="11"/>
      <c r="T128" s="11"/>
      <c r="U128" s="11"/>
      <c r="V128" s="11"/>
      <c r="W128" s="11"/>
      <c r="X128" s="11"/>
      <c r="Y128" s="11"/>
      <c r="Z128" s="11"/>
    </row>
    <row r="129" spans="1:26" ht="12" customHeight="1">
      <c r="A129" s="69"/>
      <c r="B129" s="27"/>
      <c r="C129" s="27"/>
      <c r="D129" s="11"/>
      <c r="E129" s="11"/>
      <c r="F129" s="11"/>
      <c r="G129" s="11"/>
      <c r="H129" s="11"/>
      <c r="I129" s="28"/>
      <c r="J129" s="11"/>
      <c r="K129" s="11"/>
      <c r="L129" s="11"/>
      <c r="M129" s="11"/>
      <c r="N129" s="11"/>
      <c r="O129" s="11"/>
      <c r="P129" s="11"/>
      <c r="Q129" s="11"/>
      <c r="R129" s="11"/>
      <c r="S129" s="11"/>
      <c r="T129" s="11"/>
      <c r="U129" s="11"/>
      <c r="V129" s="11"/>
      <c r="W129" s="11"/>
      <c r="X129" s="11"/>
      <c r="Y129" s="11"/>
      <c r="Z129" s="11"/>
    </row>
    <row r="130" spans="1:26" ht="12" customHeight="1">
      <c r="A130" s="69"/>
      <c r="B130" s="27"/>
      <c r="C130" s="27"/>
      <c r="D130" s="11"/>
      <c r="E130" s="11"/>
      <c r="F130" s="11"/>
      <c r="G130" s="11"/>
      <c r="H130" s="11"/>
      <c r="I130" s="28"/>
      <c r="J130" s="11"/>
      <c r="K130" s="11"/>
      <c r="L130" s="11"/>
      <c r="M130" s="11"/>
      <c r="N130" s="11"/>
      <c r="O130" s="11"/>
      <c r="P130" s="11"/>
      <c r="Q130" s="11"/>
      <c r="R130" s="11"/>
      <c r="S130" s="11"/>
      <c r="T130" s="11"/>
      <c r="U130" s="11"/>
      <c r="V130" s="11"/>
      <c r="W130" s="11"/>
      <c r="X130" s="11"/>
      <c r="Y130" s="11"/>
      <c r="Z130" s="11"/>
    </row>
    <row r="131" spans="1:26" ht="12" customHeight="1">
      <c r="A131" s="69"/>
      <c r="B131" s="27"/>
      <c r="C131" s="27"/>
      <c r="D131" s="11"/>
      <c r="E131" s="11"/>
      <c r="F131" s="11"/>
      <c r="G131" s="11"/>
      <c r="H131" s="11"/>
      <c r="I131" s="28"/>
      <c r="J131" s="11"/>
      <c r="K131" s="11"/>
      <c r="L131" s="11"/>
      <c r="M131" s="11"/>
      <c r="N131" s="11"/>
      <c r="O131" s="11"/>
      <c r="P131" s="11"/>
      <c r="Q131" s="11"/>
      <c r="R131" s="11"/>
      <c r="S131" s="11"/>
      <c r="T131" s="11"/>
      <c r="U131" s="11"/>
      <c r="V131" s="11"/>
      <c r="W131" s="11"/>
      <c r="X131" s="11"/>
      <c r="Y131" s="11"/>
      <c r="Z131" s="11"/>
    </row>
    <row r="132" spans="1:26" ht="12" customHeight="1">
      <c r="A132" s="69"/>
      <c r="B132" s="27"/>
      <c r="C132" s="27"/>
      <c r="D132" s="11"/>
      <c r="E132" s="11"/>
      <c r="F132" s="11"/>
      <c r="G132" s="11"/>
      <c r="H132" s="11"/>
      <c r="I132" s="28"/>
      <c r="J132" s="11"/>
      <c r="K132" s="11"/>
      <c r="L132" s="11"/>
      <c r="M132" s="11"/>
      <c r="N132" s="11"/>
      <c r="O132" s="11"/>
      <c r="P132" s="11"/>
      <c r="Q132" s="11"/>
      <c r="R132" s="11"/>
      <c r="S132" s="11"/>
      <c r="T132" s="11"/>
      <c r="U132" s="11"/>
      <c r="V132" s="11"/>
      <c r="W132" s="11"/>
      <c r="X132" s="11"/>
      <c r="Y132" s="11"/>
      <c r="Z132" s="11"/>
    </row>
    <row r="133" spans="1:26" ht="12" customHeight="1">
      <c r="A133" s="69"/>
      <c r="B133" s="27"/>
      <c r="C133" s="27"/>
      <c r="D133" s="11"/>
      <c r="E133" s="11"/>
      <c r="F133" s="11"/>
      <c r="G133" s="11"/>
      <c r="H133" s="11"/>
      <c r="I133" s="28"/>
      <c r="J133" s="11"/>
      <c r="K133" s="11"/>
      <c r="L133" s="11"/>
      <c r="M133" s="11"/>
      <c r="N133" s="11"/>
      <c r="O133" s="11"/>
      <c r="P133" s="11"/>
      <c r="Q133" s="11"/>
      <c r="R133" s="11"/>
      <c r="S133" s="11"/>
      <c r="T133" s="11"/>
      <c r="U133" s="11"/>
      <c r="V133" s="11"/>
      <c r="W133" s="11"/>
      <c r="X133" s="11"/>
      <c r="Y133" s="11"/>
      <c r="Z133" s="11"/>
    </row>
    <row r="134" spans="1:26" ht="12" customHeight="1">
      <c r="A134" s="69"/>
      <c r="B134" s="27"/>
      <c r="C134" s="27"/>
      <c r="D134" s="11"/>
      <c r="E134" s="11"/>
      <c r="F134" s="11"/>
      <c r="G134" s="11"/>
      <c r="H134" s="11"/>
      <c r="I134" s="28"/>
      <c r="J134" s="11"/>
      <c r="K134" s="11"/>
      <c r="L134" s="11"/>
      <c r="M134" s="11"/>
      <c r="N134" s="11"/>
      <c r="O134" s="11"/>
      <c r="P134" s="11"/>
      <c r="Q134" s="11"/>
      <c r="R134" s="11"/>
      <c r="S134" s="11"/>
      <c r="T134" s="11"/>
      <c r="U134" s="11"/>
      <c r="V134" s="11"/>
      <c r="W134" s="11"/>
      <c r="X134" s="11"/>
      <c r="Y134" s="11"/>
      <c r="Z134" s="11"/>
    </row>
    <row r="135" spans="1:26" ht="12" customHeight="1">
      <c r="A135" s="69"/>
      <c r="B135" s="27"/>
      <c r="C135" s="27"/>
      <c r="D135" s="11"/>
      <c r="E135" s="11"/>
      <c r="F135" s="11"/>
      <c r="G135" s="11"/>
      <c r="H135" s="11"/>
      <c r="I135" s="28"/>
      <c r="J135" s="11"/>
      <c r="K135" s="11"/>
      <c r="L135" s="11"/>
      <c r="M135" s="11"/>
      <c r="N135" s="11"/>
      <c r="O135" s="11"/>
      <c r="P135" s="11"/>
      <c r="Q135" s="11"/>
      <c r="R135" s="11"/>
      <c r="S135" s="11"/>
      <c r="T135" s="11"/>
      <c r="U135" s="11"/>
      <c r="V135" s="11"/>
      <c r="W135" s="11"/>
      <c r="X135" s="11"/>
      <c r="Y135" s="11"/>
      <c r="Z135" s="11"/>
    </row>
    <row r="136" spans="1:26" ht="12" customHeight="1">
      <c r="A136" s="69"/>
      <c r="B136" s="27"/>
      <c r="C136" s="27"/>
      <c r="D136" s="11"/>
      <c r="E136" s="11"/>
      <c r="F136" s="11"/>
      <c r="G136" s="11"/>
      <c r="H136" s="11"/>
      <c r="I136" s="28"/>
      <c r="J136" s="11"/>
      <c r="K136" s="11"/>
      <c r="L136" s="11"/>
      <c r="M136" s="11"/>
      <c r="N136" s="11"/>
      <c r="O136" s="11"/>
      <c r="P136" s="11"/>
      <c r="Q136" s="11"/>
      <c r="R136" s="11"/>
      <c r="S136" s="11"/>
      <c r="T136" s="11"/>
      <c r="U136" s="11"/>
      <c r="V136" s="11"/>
      <c r="W136" s="11"/>
      <c r="X136" s="11"/>
      <c r="Y136" s="11"/>
      <c r="Z136" s="11"/>
    </row>
    <row r="137" spans="1:26" ht="12" customHeight="1">
      <c r="A137" s="69"/>
      <c r="B137" s="27"/>
      <c r="C137" s="27"/>
      <c r="D137" s="11"/>
      <c r="E137" s="11"/>
      <c r="F137" s="11"/>
      <c r="G137" s="11"/>
      <c r="H137" s="11"/>
      <c r="I137" s="28"/>
      <c r="J137" s="11"/>
      <c r="K137" s="11"/>
      <c r="L137" s="11"/>
      <c r="M137" s="11"/>
      <c r="N137" s="11"/>
      <c r="O137" s="11"/>
      <c r="P137" s="11"/>
      <c r="Q137" s="11"/>
      <c r="R137" s="11"/>
      <c r="S137" s="11"/>
      <c r="T137" s="11"/>
      <c r="U137" s="11"/>
      <c r="V137" s="11"/>
      <c r="W137" s="11"/>
      <c r="X137" s="11"/>
      <c r="Y137" s="11"/>
      <c r="Z137" s="11"/>
    </row>
    <row r="138" spans="1:26" ht="12" customHeight="1">
      <c r="A138" s="69"/>
      <c r="B138" s="27"/>
      <c r="C138" s="27"/>
      <c r="D138" s="11"/>
      <c r="E138" s="11"/>
      <c r="F138" s="11"/>
      <c r="G138" s="11"/>
      <c r="H138" s="11"/>
      <c r="I138" s="28"/>
      <c r="J138" s="11"/>
      <c r="K138" s="11"/>
      <c r="L138" s="11"/>
      <c r="M138" s="11"/>
      <c r="N138" s="11"/>
      <c r="O138" s="11"/>
      <c r="P138" s="11"/>
      <c r="Q138" s="11"/>
      <c r="R138" s="11"/>
      <c r="S138" s="11"/>
      <c r="T138" s="11"/>
      <c r="U138" s="11"/>
      <c r="V138" s="11"/>
      <c r="W138" s="11"/>
      <c r="X138" s="11"/>
      <c r="Y138" s="11"/>
      <c r="Z138" s="11"/>
    </row>
    <row r="139" spans="1:26" ht="12" customHeight="1">
      <c r="A139" s="69"/>
      <c r="B139" s="27"/>
      <c r="C139" s="27"/>
      <c r="D139" s="11"/>
      <c r="E139" s="11"/>
      <c r="F139" s="11"/>
      <c r="G139" s="11"/>
      <c r="H139" s="11"/>
      <c r="I139" s="28"/>
      <c r="J139" s="11"/>
      <c r="K139" s="11"/>
      <c r="L139" s="11"/>
      <c r="M139" s="11"/>
      <c r="N139" s="11"/>
      <c r="O139" s="11"/>
      <c r="P139" s="11"/>
      <c r="Q139" s="11"/>
      <c r="R139" s="11"/>
      <c r="S139" s="11"/>
      <c r="T139" s="11"/>
      <c r="U139" s="11"/>
      <c r="V139" s="11"/>
      <c r="W139" s="11"/>
      <c r="X139" s="11"/>
      <c r="Y139" s="11"/>
      <c r="Z139" s="11"/>
    </row>
    <row r="140" spans="1:26" ht="12" customHeight="1">
      <c r="A140" s="69"/>
      <c r="B140" s="27"/>
      <c r="C140" s="27"/>
      <c r="D140" s="11"/>
      <c r="E140" s="11"/>
      <c r="F140" s="11"/>
      <c r="G140" s="11"/>
      <c r="H140" s="11"/>
      <c r="I140" s="28"/>
      <c r="J140" s="11"/>
      <c r="K140" s="11"/>
      <c r="L140" s="11"/>
      <c r="M140" s="11"/>
      <c r="N140" s="11"/>
      <c r="O140" s="11"/>
      <c r="P140" s="11"/>
      <c r="Q140" s="11"/>
      <c r="R140" s="11"/>
      <c r="S140" s="11"/>
      <c r="T140" s="11"/>
      <c r="U140" s="11"/>
      <c r="V140" s="11"/>
      <c r="W140" s="11"/>
      <c r="X140" s="11"/>
      <c r="Y140" s="11"/>
      <c r="Z140" s="11"/>
    </row>
    <row r="141" spans="1:26" ht="12" customHeight="1">
      <c r="A141" s="69"/>
      <c r="B141" s="27"/>
      <c r="C141" s="27"/>
      <c r="D141" s="11"/>
      <c r="E141" s="11"/>
      <c r="F141" s="11"/>
      <c r="G141" s="11"/>
      <c r="H141" s="11"/>
      <c r="I141" s="28"/>
      <c r="J141" s="11"/>
      <c r="K141" s="11"/>
      <c r="L141" s="11"/>
      <c r="M141" s="11"/>
      <c r="N141" s="11"/>
      <c r="O141" s="11"/>
      <c r="P141" s="11"/>
      <c r="Q141" s="11"/>
      <c r="R141" s="11"/>
      <c r="S141" s="11"/>
      <c r="T141" s="11"/>
      <c r="U141" s="11"/>
      <c r="V141" s="11"/>
      <c r="W141" s="11"/>
      <c r="X141" s="11"/>
      <c r="Y141" s="11"/>
      <c r="Z141" s="11"/>
    </row>
    <row r="142" spans="1:26" ht="12" customHeight="1">
      <c r="A142" s="69"/>
      <c r="B142" s="27"/>
      <c r="C142" s="27"/>
      <c r="D142" s="11"/>
      <c r="E142" s="11"/>
      <c r="F142" s="11"/>
      <c r="G142" s="11"/>
      <c r="H142" s="11"/>
      <c r="I142" s="28"/>
      <c r="J142" s="11"/>
      <c r="K142" s="11"/>
      <c r="L142" s="11"/>
      <c r="M142" s="11"/>
      <c r="N142" s="11"/>
      <c r="O142" s="11"/>
      <c r="P142" s="11"/>
      <c r="Q142" s="11"/>
      <c r="R142" s="11"/>
      <c r="S142" s="11"/>
      <c r="T142" s="11"/>
      <c r="U142" s="11"/>
      <c r="V142" s="11"/>
      <c r="W142" s="11"/>
      <c r="X142" s="11"/>
      <c r="Y142" s="11"/>
      <c r="Z142" s="11"/>
    </row>
    <row r="143" spans="1:26" ht="12" customHeight="1">
      <c r="A143" s="69"/>
      <c r="B143" s="27"/>
      <c r="C143" s="27"/>
      <c r="D143" s="11"/>
      <c r="E143" s="11"/>
      <c r="F143" s="11"/>
      <c r="G143" s="11"/>
      <c r="H143" s="11"/>
      <c r="I143" s="28"/>
      <c r="J143" s="11"/>
      <c r="K143" s="11"/>
      <c r="L143" s="11"/>
      <c r="M143" s="11"/>
      <c r="N143" s="11"/>
      <c r="O143" s="11"/>
      <c r="P143" s="11"/>
      <c r="Q143" s="11"/>
      <c r="R143" s="11"/>
      <c r="S143" s="11"/>
      <c r="T143" s="11"/>
      <c r="U143" s="11"/>
      <c r="V143" s="11"/>
      <c r="W143" s="11"/>
      <c r="X143" s="11"/>
      <c r="Y143" s="11"/>
      <c r="Z143" s="11"/>
    </row>
    <row r="144" spans="1:26" ht="12" customHeight="1">
      <c r="A144" s="69"/>
      <c r="B144" s="27"/>
      <c r="C144" s="27"/>
      <c r="D144" s="11"/>
      <c r="E144" s="11"/>
      <c r="F144" s="11"/>
      <c r="G144" s="11"/>
      <c r="H144" s="11"/>
      <c r="I144" s="28"/>
      <c r="J144" s="11"/>
      <c r="K144" s="11"/>
      <c r="L144" s="11"/>
      <c r="M144" s="11"/>
      <c r="N144" s="11"/>
      <c r="O144" s="11"/>
      <c r="P144" s="11"/>
      <c r="Q144" s="11"/>
      <c r="R144" s="11"/>
      <c r="S144" s="11"/>
      <c r="T144" s="11"/>
      <c r="U144" s="11"/>
      <c r="V144" s="11"/>
      <c r="W144" s="11"/>
      <c r="X144" s="11"/>
      <c r="Y144" s="11"/>
      <c r="Z144" s="11"/>
    </row>
    <row r="145" spans="1:26" ht="12" customHeight="1">
      <c r="A145" s="69"/>
      <c r="B145" s="27"/>
      <c r="C145" s="27"/>
      <c r="D145" s="11"/>
      <c r="E145" s="11"/>
      <c r="F145" s="11"/>
      <c r="G145" s="11"/>
      <c r="H145" s="11"/>
      <c r="I145" s="28"/>
      <c r="J145" s="11"/>
      <c r="K145" s="11"/>
      <c r="L145" s="11"/>
      <c r="M145" s="11"/>
      <c r="N145" s="11"/>
      <c r="O145" s="11"/>
      <c r="P145" s="11"/>
      <c r="Q145" s="11"/>
      <c r="R145" s="11"/>
      <c r="S145" s="11"/>
      <c r="T145" s="11"/>
      <c r="U145" s="11"/>
      <c r="V145" s="11"/>
      <c r="W145" s="11"/>
      <c r="X145" s="11"/>
      <c r="Y145" s="11"/>
      <c r="Z145" s="11"/>
    </row>
    <row r="146" spans="1:26" ht="12" customHeight="1">
      <c r="A146" s="69"/>
      <c r="B146" s="27"/>
      <c r="C146" s="27"/>
      <c r="D146" s="11"/>
      <c r="E146" s="11"/>
      <c r="F146" s="11"/>
      <c r="G146" s="11"/>
      <c r="H146" s="11"/>
      <c r="I146" s="28"/>
      <c r="J146" s="11"/>
      <c r="K146" s="11"/>
      <c r="L146" s="11"/>
      <c r="M146" s="11"/>
      <c r="N146" s="11"/>
      <c r="O146" s="11"/>
      <c r="P146" s="11"/>
      <c r="Q146" s="11"/>
      <c r="R146" s="11"/>
      <c r="S146" s="11"/>
      <c r="T146" s="11"/>
      <c r="U146" s="11"/>
      <c r="V146" s="11"/>
      <c r="W146" s="11"/>
      <c r="X146" s="11"/>
      <c r="Y146" s="11"/>
      <c r="Z146" s="11"/>
    </row>
    <row r="147" spans="1:26" ht="12" customHeight="1">
      <c r="A147" s="69"/>
      <c r="B147" s="27"/>
      <c r="C147" s="27"/>
      <c r="D147" s="11"/>
      <c r="E147" s="11"/>
      <c r="F147" s="11"/>
      <c r="G147" s="11"/>
      <c r="H147" s="11"/>
      <c r="I147" s="28"/>
      <c r="J147" s="11"/>
      <c r="K147" s="11"/>
      <c r="L147" s="11"/>
      <c r="M147" s="11"/>
      <c r="N147" s="11"/>
      <c r="O147" s="11"/>
      <c r="P147" s="11"/>
      <c r="Q147" s="11"/>
      <c r="R147" s="11"/>
      <c r="S147" s="11"/>
      <c r="T147" s="11"/>
      <c r="U147" s="11"/>
      <c r="V147" s="11"/>
      <c r="W147" s="11"/>
      <c r="X147" s="11"/>
      <c r="Y147" s="11"/>
      <c r="Z147" s="11"/>
    </row>
    <row r="148" spans="1:26" ht="12" customHeight="1">
      <c r="A148" s="69"/>
      <c r="B148" s="27"/>
      <c r="C148" s="27"/>
      <c r="D148" s="11"/>
      <c r="E148" s="11"/>
      <c r="F148" s="11"/>
      <c r="G148" s="11"/>
      <c r="H148" s="11"/>
      <c r="I148" s="28"/>
      <c r="J148" s="11"/>
      <c r="K148" s="11"/>
      <c r="L148" s="11"/>
      <c r="M148" s="11"/>
      <c r="N148" s="11"/>
      <c r="O148" s="11"/>
      <c r="P148" s="11"/>
      <c r="Q148" s="11"/>
      <c r="R148" s="11"/>
      <c r="S148" s="11"/>
      <c r="T148" s="11"/>
      <c r="U148" s="11"/>
      <c r="V148" s="11"/>
      <c r="W148" s="11"/>
      <c r="X148" s="11"/>
      <c r="Y148" s="11"/>
      <c r="Z148" s="11"/>
    </row>
    <row r="149" spans="1:26" ht="12" customHeight="1">
      <c r="A149" s="69"/>
      <c r="B149" s="27"/>
      <c r="C149" s="27"/>
      <c r="D149" s="11"/>
      <c r="E149" s="11"/>
      <c r="F149" s="11"/>
      <c r="G149" s="11"/>
      <c r="H149" s="11"/>
      <c r="I149" s="28"/>
      <c r="J149" s="11"/>
      <c r="K149" s="11"/>
      <c r="L149" s="11"/>
      <c r="M149" s="11"/>
      <c r="N149" s="11"/>
      <c r="O149" s="11"/>
      <c r="P149" s="11"/>
      <c r="Q149" s="11"/>
      <c r="R149" s="11"/>
      <c r="S149" s="11"/>
      <c r="T149" s="11"/>
      <c r="U149" s="11"/>
      <c r="V149" s="11"/>
      <c r="W149" s="11"/>
      <c r="X149" s="11"/>
      <c r="Y149" s="11"/>
      <c r="Z149" s="11"/>
    </row>
    <row r="150" spans="1:26" ht="12" customHeight="1">
      <c r="A150" s="69"/>
      <c r="B150" s="27"/>
      <c r="C150" s="27"/>
      <c r="D150" s="11"/>
      <c r="E150" s="11"/>
      <c r="F150" s="11"/>
      <c r="G150" s="11"/>
      <c r="H150" s="11"/>
      <c r="I150" s="28"/>
      <c r="J150" s="11"/>
      <c r="K150" s="11"/>
      <c r="L150" s="11"/>
      <c r="M150" s="11"/>
      <c r="N150" s="11"/>
      <c r="O150" s="11"/>
      <c r="P150" s="11"/>
      <c r="Q150" s="11"/>
      <c r="R150" s="11"/>
      <c r="S150" s="11"/>
      <c r="T150" s="11"/>
      <c r="U150" s="11"/>
      <c r="V150" s="11"/>
      <c r="W150" s="11"/>
      <c r="X150" s="11"/>
      <c r="Y150" s="11"/>
      <c r="Z150" s="11"/>
    </row>
    <row r="151" spans="1:26" ht="12" customHeight="1">
      <c r="A151" s="69"/>
      <c r="B151" s="27"/>
      <c r="C151" s="27"/>
      <c r="D151" s="11"/>
      <c r="E151" s="11"/>
      <c r="F151" s="11"/>
      <c r="G151" s="11"/>
      <c r="H151" s="11"/>
      <c r="I151" s="28"/>
      <c r="J151" s="11"/>
      <c r="K151" s="11"/>
      <c r="L151" s="11"/>
      <c r="M151" s="11"/>
      <c r="N151" s="11"/>
      <c r="O151" s="11"/>
      <c r="P151" s="11"/>
      <c r="Q151" s="11"/>
      <c r="R151" s="11"/>
      <c r="S151" s="11"/>
      <c r="T151" s="11"/>
      <c r="U151" s="11"/>
      <c r="V151" s="11"/>
      <c r="W151" s="11"/>
      <c r="X151" s="11"/>
      <c r="Y151" s="11"/>
      <c r="Z151" s="11"/>
    </row>
    <row r="152" spans="1:26" ht="12" customHeight="1">
      <c r="A152" s="69"/>
      <c r="B152" s="27"/>
      <c r="C152" s="27"/>
      <c r="D152" s="11"/>
      <c r="E152" s="11"/>
      <c r="F152" s="11"/>
      <c r="G152" s="11"/>
      <c r="H152" s="11"/>
      <c r="I152" s="28"/>
      <c r="J152" s="11"/>
      <c r="K152" s="11"/>
      <c r="L152" s="11"/>
      <c r="M152" s="11"/>
      <c r="N152" s="11"/>
      <c r="O152" s="11"/>
      <c r="P152" s="11"/>
      <c r="Q152" s="11"/>
      <c r="R152" s="11"/>
      <c r="S152" s="11"/>
      <c r="T152" s="11"/>
      <c r="U152" s="11"/>
      <c r="V152" s="11"/>
      <c r="W152" s="11"/>
      <c r="X152" s="11"/>
      <c r="Y152" s="11"/>
      <c r="Z152" s="11"/>
    </row>
    <row r="153" spans="1:26" ht="12" customHeight="1">
      <c r="A153" s="69"/>
      <c r="B153" s="27"/>
      <c r="C153" s="27"/>
      <c r="D153" s="11"/>
      <c r="E153" s="11"/>
      <c r="F153" s="11"/>
      <c r="G153" s="11"/>
      <c r="H153" s="11"/>
      <c r="I153" s="28"/>
      <c r="J153" s="11"/>
      <c r="K153" s="11"/>
      <c r="L153" s="11"/>
      <c r="M153" s="11"/>
      <c r="N153" s="11"/>
      <c r="O153" s="11"/>
      <c r="P153" s="11"/>
      <c r="Q153" s="11"/>
      <c r="R153" s="11"/>
      <c r="S153" s="11"/>
      <c r="T153" s="11"/>
      <c r="U153" s="11"/>
      <c r="V153" s="11"/>
      <c r="W153" s="11"/>
      <c r="X153" s="11"/>
      <c r="Y153" s="11"/>
      <c r="Z153" s="11"/>
    </row>
    <row r="154" spans="1:26" ht="12" customHeight="1">
      <c r="A154" s="69"/>
      <c r="B154" s="27"/>
      <c r="C154" s="27"/>
      <c r="D154" s="11"/>
      <c r="E154" s="11"/>
      <c r="F154" s="11"/>
      <c r="G154" s="11"/>
      <c r="H154" s="11"/>
      <c r="I154" s="28"/>
      <c r="J154" s="11"/>
      <c r="K154" s="11"/>
      <c r="L154" s="11"/>
      <c r="M154" s="11"/>
      <c r="N154" s="11"/>
      <c r="O154" s="11"/>
      <c r="P154" s="11"/>
      <c r="Q154" s="11"/>
      <c r="R154" s="11"/>
      <c r="S154" s="11"/>
      <c r="T154" s="11"/>
      <c r="U154" s="11"/>
      <c r="V154" s="11"/>
      <c r="W154" s="11"/>
      <c r="X154" s="11"/>
      <c r="Y154" s="11"/>
      <c r="Z154" s="11"/>
    </row>
    <row r="155" spans="1:26" ht="12" customHeight="1">
      <c r="A155" s="69"/>
      <c r="B155" s="27"/>
      <c r="C155" s="27"/>
      <c r="D155" s="11"/>
      <c r="E155" s="11"/>
      <c r="F155" s="11"/>
      <c r="G155" s="11"/>
      <c r="H155" s="11"/>
      <c r="I155" s="28"/>
      <c r="J155" s="11"/>
      <c r="K155" s="11"/>
      <c r="L155" s="11"/>
      <c r="M155" s="11"/>
      <c r="N155" s="11"/>
      <c r="O155" s="11"/>
      <c r="P155" s="11"/>
      <c r="Q155" s="11"/>
      <c r="R155" s="11"/>
      <c r="S155" s="11"/>
      <c r="T155" s="11"/>
      <c r="U155" s="11"/>
      <c r="V155" s="11"/>
      <c r="W155" s="11"/>
      <c r="X155" s="11"/>
      <c r="Y155" s="11"/>
      <c r="Z155" s="11"/>
    </row>
    <row r="156" spans="1:26" ht="12" customHeight="1">
      <c r="A156" s="69"/>
      <c r="B156" s="27"/>
      <c r="C156" s="27"/>
      <c r="D156" s="11"/>
      <c r="E156" s="11"/>
      <c r="F156" s="11"/>
      <c r="G156" s="11"/>
      <c r="H156" s="11"/>
      <c r="I156" s="28"/>
      <c r="J156" s="11"/>
      <c r="K156" s="11"/>
      <c r="L156" s="11"/>
      <c r="M156" s="11"/>
      <c r="N156" s="11"/>
      <c r="O156" s="11"/>
      <c r="P156" s="11"/>
      <c r="Q156" s="11"/>
      <c r="R156" s="11"/>
      <c r="S156" s="11"/>
      <c r="T156" s="11"/>
      <c r="U156" s="11"/>
      <c r="V156" s="11"/>
      <c r="W156" s="11"/>
      <c r="X156" s="11"/>
      <c r="Y156" s="11"/>
      <c r="Z156" s="11"/>
    </row>
    <row r="157" spans="1:26" ht="12" customHeight="1">
      <c r="A157" s="69"/>
      <c r="B157" s="27"/>
      <c r="C157" s="27"/>
      <c r="D157" s="11"/>
      <c r="E157" s="11"/>
      <c r="F157" s="11"/>
      <c r="G157" s="11"/>
      <c r="H157" s="11"/>
      <c r="I157" s="28"/>
      <c r="J157" s="11"/>
      <c r="K157" s="11"/>
      <c r="L157" s="11"/>
      <c r="M157" s="11"/>
      <c r="N157" s="11"/>
      <c r="O157" s="11"/>
      <c r="P157" s="11"/>
      <c r="Q157" s="11"/>
      <c r="R157" s="11"/>
      <c r="S157" s="11"/>
      <c r="T157" s="11"/>
      <c r="U157" s="11"/>
      <c r="V157" s="11"/>
      <c r="W157" s="11"/>
      <c r="X157" s="11"/>
      <c r="Y157" s="11"/>
      <c r="Z157" s="11"/>
    </row>
    <row r="158" spans="1:26" ht="12" customHeight="1">
      <c r="A158" s="69"/>
      <c r="B158" s="27"/>
      <c r="C158" s="27"/>
      <c r="D158" s="11"/>
      <c r="E158" s="11"/>
      <c r="F158" s="11"/>
      <c r="G158" s="11"/>
      <c r="H158" s="11"/>
      <c r="I158" s="28"/>
      <c r="J158" s="11"/>
      <c r="K158" s="11"/>
      <c r="L158" s="11"/>
      <c r="M158" s="11"/>
      <c r="N158" s="11"/>
      <c r="O158" s="11"/>
      <c r="P158" s="11"/>
      <c r="Q158" s="11"/>
      <c r="R158" s="11"/>
      <c r="S158" s="11"/>
      <c r="T158" s="11"/>
      <c r="U158" s="11"/>
      <c r="V158" s="11"/>
      <c r="W158" s="11"/>
      <c r="X158" s="11"/>
      <c r="Y158" s="11"/>
      <c r="Z158" s="11"/>
    </row>
    <row r="159" spans="1:26" ht="12" customHeight="1">
      <c r="A159" s="69"/>
      <c r="B159" s="27"/>
      <c r="C159" s="27"/>
      <c r="D159" s="11"/>
      <c r="E159" s="11"/>
      <c r="F159" s="11"/>
      <c r="G159" s="11"/>
      <c r="H159" s="11"/>
      <c r="I159" s="28"/>
      <c r="J159" s="11"/>
      <c r="K159" s="11"/>
      <c r="L159" s="11"/>
      <c r="M159" s="11"/>
      <c r="N159" s="11"/>
      <c r="O159" s="11"/>
      <c r="P159" s="11"/>
      <c r="Q159" s="11"/>
      <c r="R159" s="11"/>
      <c r="S159" s="11"/>
      <c r="T159" s="11"/>
      <c r="U159" s="11"/>
      <c r="V159" s="11"/>
      <c r="W159" s="11"/>
      <c r="X159" s="11"/>
      <c r="Y159" s="11"/>
      <c r="Z159" s="11"/>
    </row>
    <row r="160" spans="1:26" ht="12" customHeight="1">
      <c r="A160" s="69"/>
      <c r="B160" s="27"/>
      <c r="C160" s="27"/>
      <c r="D160" s="11"/>
      <c r="E160" s="11"/>
      <c r="F160" s="11"/>
      <c r="G160" s="11"/>
      <c r="H160" s="11"/>
      <c r="I160" s="28"/>
      <c r="J160" s="11"/>
      <c r="K160" s="11"/>
      <c r="L160" s="11"/>
      <c r="M160" s="11"/>
      <c r="N160" s="11"/>
      <c r="O160" s="11"/>
      <c r="P160" s="11"/>
      <c r="Q160" s="11"/>
      <c r="R160" s="11"/>
      <c r="S160" s="11"/>
      <c r="T160" s="11"/>
      <c r="U160" s="11"/>
      <c r="V160" s="11"/>
      <c r="W160" s="11"/>
      <c r="X160" s="11"/>
      <c r="Y160" s="11"/>
      <c r="Z160" s="11"/>
    </row>
    <row r="161" spans="1:26" ht="12" customHeight="1">
      <c r="A161" s="69"/>
      <c r="B161" s="27"/>
      <c r="C161" s="27"/>
      <c r="D161" s="11"/>
      <c r="E161" s="11"/>
      <c r="F161" s="11"/>
      <c r="G161" s="11"/>
      <c r="H161" s="11"/>
      <c r="I161" s="28"/>
      <c r="J161" s="11"/>
      <c r="K161" s="11"/>
      <c r="L161" s="11"/>
      <c r="M161" s="11"/>
      <c r="N161" s="11"/>
      <c r="O161" s="11"/>
      <c r="P161" s="11"/>
      <c r="Q161" s="11"/>
      <c r="R161" s="11"/>
      <c r="S161" s="11"/>
      <c r="T161" s="11"/>
      <c r="U161" s="11"/>
      <c r="V161" s="11"/>
      <c r="W161" s="11"/>
      <c r="X161" s="11"/>
      <c r="Y161" s="11"/>
      <c r="Z161" s="11"/>
    </row>
    <row r="162" spans="1:26" ht="12" customHeight="1">
      <c r="A162" s="69"/>
      <c r="B162" s="27"/>
      <c r="C162" s="27"/>
      <c r="D162" s="11"/>
      <c r="E162" s="11"/>
      <c r="F162" s="11"/>
      <c r="G162" s="11"/>
      <c r="H162" s="11"/>
      <c r="I162" s="28"/>
      <c r="J162" s="11"/>
      <c r="K162" s="11"/>
      <c r="L162" s="11"/>
      <c r="M162" s="11"/>
      <c r="N162" s="11"/>
      <c r="O162" s="11"/>
      <c r="P162" s="11"/>
      <c r="Q162" s="11"/>
      <c r="R162" s="11"/>
      <c r="S162" s="11"/>
      <c r="T162" s="11"/>
      <c r="U162" s="11"/>
      <c r="V162" s="11"/>
      <c r="W162" s="11"/>
      <c r="X162" s="11"/>
      <c r="Y162" s="11"/>
      <c r="Z162" s="11"/>
    </row>
    <row r="163" spans="1:26" ht="12" customHeight="1">
      <c r="A163" s="69"/>
      <c r="B163" s="27"/>
      <c r="C163" s="27"/>
      <c r="D163" s="11"/>
      <c r="E163" s="11"/>
      <c r="F163" s="11"/>
      <c r="G163" s="11"/>
      <c r="H163" s="11"/>
      <c r="I163" s="28"/>
      <c r="J163" s="11"/>
      <c r="K163" s="11"/>
      <c r="L163" s="11"/>
      <c r="M163" s="11"/>
      <c r="N163" s="11"/>
      <c r="O163" s="11"/>
      <c r="P163" s="11"/>
      <c r="Q163" s="11"/>
      <c r="R163" s="11"/>
      <c r="S163" s="11"/>
      <c r="T163" s="11"/>
      <c r="U163" s="11"/>
      <c r="V163" s="11"/>
      <c r="W163" s="11"/>
      <c r="X163" s="11"/>
      <c r="Y163" s="11"/>
      <c r="Z163" s="11"/>
    </row>
    <row r="164" spans="1:26" ht="12" customHeight="1">
      <c r="A164" s="69"/>
      <c r="B164" s="27"/>
      <c r="C164" s="27"/>
      <c r="D164" s="11"/>
      <c r="E164" s="11"/>
      <c r="F164" s="11"/>
      <c r="G164" s="11"/>
      <c r="H164" s="11"/>
      <c r="I164" s="28"/>
      <c r="J164" s="11"/>
      <c r="K164" s="11"/>
      <c r="L164" s="11"/>
      <c r="M164" s="11"/>
      <c r="N164" s="11"/>
      <c r="O164" s="11"/>
      <c r="P164" s="11"/>
      <c r="Q164" s="11"/>
      <c r="R164" s="11"/>
      <c r="S164" s="11"/>
      <c r="T164" s="11"/>
      <c r="U164" s="11"/>
      <c r="V164" s="11"/>
      <c r="W164" s="11"/>
      <c r="X164" s="11"/>
      <c r="Y164" s="11"/>
      <c r="Z164" s="11"/>
    </row>
    <row r="165" spans="1:26" ht="12" customHeight="1">
      <c r="A165" s="69"/>
      <c r="B165" s="27"/>
      <c r="C165" s="27"/>
      <c r="D165" s="11"/>
      <c r="E165" s="11"/>
      <c r="F165" s="11"/>
      <c r="G165" s="11"/>
      <c r="H165" s="11"/>
      <c r="I165" s="28"/>
      <c r="J165" s="11"/>
      <c r="K165" s="11"/>
      <c r="L165" s="11"/>
      <c r="M165" s="11"/>
      <c r="N165" s="11"/>
      <c r="O165" s="11"/>
      <c r="P165" s="11"/>
      <c r="Q165" s="11"/>
      <c r="R165" s="11"/>
      <c r="S165" s="11"/>
      <c r="T165" s="11"/>
      <c r="U165" s="11"/>
      <c r="V165" s="11"/>
      <c r="W165" s="11"/>
      <c r="X165" s="11"/>
      <c r="Y165" s="11"/>
      <c r="Z165" s="11"/>
    </row>
    <row r="166" spans="1:26" ht="12" customHeight="1">
      <c r="A166" s="69"/>
      <c r="B166" s="27"/>
      <c r="C166" s="27"/>
      <c r="D166" s="11"/>
      <c r="E166" s="11"/>
      <c r="F166" s="11"/>
      <c r="G166" s="11"/>
      <c r="H166" s="11"/>
      <c r="I166" s="28"/>
      <c r="J166" s="11"/>
      <c r="K166" s="11"/>
      <c r="L166" s="11"/>
      <c r="M166" s="11"/>
      <c r="N166" s="11"/>
      <c r="O166" s="11"/>
      <c r="P166" s="11"/>
      <c r="Q166" s="11"/>
      <c r="R166" s="11"/>
      <c r="S166" s="11"/>
      <c r="T166" s="11"/>
      <c r="U166" s="11"/>
      <c r="V166" s="11"/>
      <c r="W166" s="11"/>
      <c r="X166" s="11"/>
      <c r="Y166" s="11"/>
      <c r="Z166" s="11"/>
    </row>
    <row r="167" spans="1:26" ht="12" customHeight="1">
      <c r="A167" s="69"/>
      <c r="B167" s="27"/>
      <c r="C167" s="27"/>
      <c r="D167" s="11"/>
      <c r="E167" s="11"/>
      <c r="F167" s="11"/>
      <c r="G167" s="11"/>
      <c r="H167" s="11"/>
      <c r="I167" s="28"/>
      <c r="J167" s="11"/>
      <c r="K167" s="11"/>
      <c r="L167" s="11"/>
      <c r="M167" s="11"/>
      <c r="N167" s="11"/>
      <c r="O167" s="11"/>
      <c r="P167" s="11"/>
      <c r="Q167" s="11"/>
      <c r="R167" s="11"/>
      <c r="S167" s="11"/>
      <c r="T167" s="11"/>
      <c r="U167" s="11"/>
      <c r="V167" s="11"/>
      <c r="W167" s="11"/>
      <c r="X167" s="11"/>
      <c r="Y167" s="11"/>
      <c r="Z167" s="11"/>
    </row>
    <row r="168" spans="1:26" ht="12" customHeight="1">
      <c r="A168" s="69"/>
      <c r="B168" s="27"/>
      <c r="C168" s="27"/>
      <c r="D168" s="11"/>
      <c r="E168" s="11"/>
      <c r="F168" s="11"/>
      <c r="G168" s="11"/>
      <c r="H168" s="11"/>
      <c r="I168" s="28"/>
      <c r="J168" s="11"/>
      <c r="K168" s="11"/>
      <c r="L168" s="11"/>
      <c r="M168" s="11"/>
      <c r="N168" s="11"/>
      <c r="O168" s="11"/>
      <c r="P168" s="11"/>
      <c r="Q168" s="11"/>
      <c r="R168" s="11"/>
      <c r="S168" s="11"/>
      <c r="T168" s="11"/>
      <c r="U168" s="11"/>
      <c r="V168" s="11"/>
      <c r="W168" s="11"/>
      <c r="X168" s="11"/>
      <c r="Y168" s="11"/>
      <c r="Z168" s="11"/>
    </row>
    <row r="169" spans="1:26" ht="12" customHeight="1">
      <c r="A169" s="69"/>
      <c r="B169" s="27"/>
      <c r="C169" s="27"/>
      <c r="D169" s="11"/>
      <c r="E169" s="11"/>
      <c r="F169" s="11"/>
      <c r="G169" s="11"/>
      <c r="H169" s="11"/>
      <c r="I169" s="28"/>
      <c r="J169" s="11"/>
      <c r="K169" s="11"/>
      <c r="L169" s="11"/>
      <c r="M169" s="11"/>
      <c r="N169" s="11"/>
      <c r="O169" s="11"/>
      <c r="P169" s="11"/>
      <c r="Q169" s="11"/>
      <c r="R169" s="11"/>
      <c r="S169" s="11"/>
      <c r="T169" s="11"/>
      <c r="U169" s="11"/>
      <c r="V169" s="11"/>
      <c r="W169" s="11"/>
      <c r="X169" s="11"/>
      <c r="Y169" s="11"/>
      <c r="Z169" s="11"/>
    </row>
    <row r="170" spans="1:26" ht="12" customHeight="1">
      <c r="A170" s="69"/>
      <c r="B170" s="27"/>
      <c r="C170" s="27"/>
      <c r="D170" s="11"/>
      <c r="E170" s="11"/>
      <c r="F170" s="11"/>
      <c r="G170" s="11"/>
      <c r="H170" s="11"/>
      <c r="I170" s="28"/>
      <c r="J170" s="11"/>
      <c r="K170" s="11"/>
      <c r="L170" s="11"/>
      <c r="M170" s="11"/>
      <c r="N170" s="11"/>
      <c r="O170" s="11"/>
      <c r="P170" s="11"/>
      <c r="Q170" s="11"/>
      <c r="R170" s="11"/>
      <c r="S170" s="11"/>
      <c r="T170" s="11"/>
      <c r="U170" s="11"/>
      <c r="V170" s="11"/>
      <c r="W170" s="11"/>
      <c r="X170" s="11"/>
      <c r="Y170" s="11"/>
      <c r="Z170" s="11"/>
    </row>
    <row r="171" spans="1:26" ht="12" customHeight="1">
      <c r="A171" s="69"/>
      <c r="B171" s="27"/>
      <c r="C171" s="27"/>
      <c r="D171" s="11"/>
      <c r="E171" s="11"/>
      <c r="F171" s="11"/>
      <c r="G171" s="11"/>
      <c r="H171" s="11"/>
      <c r="I171" s="28"/>
      <c r="J171" s="11"/>
      <c r="K171" s="11"/>
      <c r="L171" s="11"/>
      <c r="M171" s="11"/>
      <c r="N171" s="11"/>
      <c r="O171" s="11"/>
      <c r="P171" s="11"/>
      <c r="Q171" s="11"/>
      <c r="R171" s="11"/>
      <c r="S171" s="11"/>
      <c r="T171" s="11"/>
      <c r="U171" s="11"/>
      <c r="V171" s="11"/>
      <c r="W171" s="11"/>
      <c r="X171" s="11"/>
      <c r="Y171" s="11"/>
      <c r="Z171" s="11"/>
    </row>
    <row r="172" spans="1:26" ht="12" customHeight="1">
      <c r="A172" s="69"/>
      <c r="B172" s="27"/>
      <c r="C172" s="27"/>
      <c r="D172" s="11"/>
      <c r="E172" s="11"/>
      <c r="F172" s="11"/>
      <c r="G172" s="11"/>
      <c r="H172" s="11"/>
      <c r="I172" s="28"/>
      <c r="J172" s="11"/>
      <c r="K172" s="11"/>
      <c r="L172" s="11"/>
      <c r="M172" s="11"/>
      <c r="N172" s="11"/>
      <c r="O172" s="11"/>
      <c r="P172" s="11"/>
      <c r="Q172" s="11"/>
      <c r="R172" s="11"/>
      <c r="S172" s="11"/>
      <c r="T172" s="11"/>
      <c r="U172" s="11"/>
      <c r="V172" s="11"/>
      <c r="W172" s="11"/>
      <c r="X172" s="11"/>
      <c r="Y172" s="11"/>
      <c r="Z172" s="11"/>
    </row>
    <row r="173" spans="1:26" ht="12" customHeight="1">
      <c r="A173" s="69"/>
      <c r="B173" s="27"/>
      <c r="C173" s="27"/>
      <c r="D173" s="11"/>
      <c r="E173" s="11"/>
      <c r="F173" s="11"/>
      <c r="G173" s="11"/>
      <c r="H173" s="11"/>
      <c r="I173" s="28"/>
      <c r="J173" s="11"/>
      <c r="K173" s="11"/>
      <c r="L173" s="11"/>
      <c r="M173" s="11"/>
      <c r="N173" s="11"/>
      <c r="O173" s="11"/>
      <c r="P173" s="11"/>
      <c r="Q173" s="11"/>
      <c r="R173" s="11"/>
      <c r="S173" s="11"/>
      <c r="T173" s="11"/>
      <c r="U173" s="11"/>
      <c r="V173" s="11"/>
      <c r="W173" s="11"/>
      <c r="X173" s="11"/>
      <c r="Y173" s="11"/>
      <c r="Z173" s="11"/>
    </row>
    <row r="174" spans="1:26" ht="12" customHeight="1">
      <c r="A174" s="69"/>
      <c r="B174" s="27"/>
      <c r="C174" s="27"/>
      <c r="D174" s="11"/>
      <c r="E174" s="11"/>
      <c r="F174" s="11"/>
      <c r="G174" s="11"/>
      <c r="H174" s="11"/>
      <c r="I174" s="28"/>
      <c r="J174" s="11"/>
      <c r="K174" s="11"/>
      <c r="L174" s="11"/>
      <c r="M174" s="11"/>
      <c r="N174" s="11"/>
      <c r="O174" s="11"/>
      <c r="P174" s="11"/>
      <c r="Q174" s="11"/>
      <c r="R174" s="11"/>
      <c r="S174" s="11"/>
      <c r="T174" s="11"/>
      <c r="U174" s="11"/>
      <c r="V174" s="11"/>
      <c r="W174" s="11"/>
      <c r="X174" s="11"/>
      <c r="Y174" s="11"/>
      <c r="Z174" s="11"/>
    </row>
    <row r="175" spans="1:26" ht="12" customHeight="1">
      <c r="A175" s="69"/>
      <c r="B175" s="27"/>
      <c r="C175" s="27"/>
      <c r="D175" s="11"/>
      <c r="E175" s="11"/>
      <c r="F175" s="11"/>
      <c r="G175" s="11"/>
      <c r="H175" s="11"/>
      <c r="I175" s="28"/>
      <c r="J175" s="11"/>
      <c r="K175" s="11"/>
      <c r="L175" s="11"/>
      <c r="M175" s="11"/>
      <c r="N175" s="11"/>
      <c r="O175" s="11"/>
      <c r="P175" s="11"/>
      <c r="Q175" s="11"/>
      <c r="R175" s="11"/>
      <c r="S175" s="11"/>
      <c r="T175" s="11"/>
      <c r="U175" s="11"/>
      <c r="V175" s="11"/>
      <c r="W175" s="11"/>
      <c r="X175" s="11"/>
      <c r="Y175" s="11"/>
      <c r="Z175" s="11"/>
    </row>
    <row r="176" spans="1:26" ht="12" customHeight="1">
      <c r="A176" s="69"/>
      <c r="B176" s="27"/>
      <c r="C176" s="27"/>
      <c r="D176" s="11"/>
      <c r="E176" s="11"/>
      <c r="F176" s="11"/>
      <c r="G176" s="11"/>
      <c r="H176" s="11"/>
      <c r="I176" s="28"/>
      <c r="J176" s="11"/>
      <c r="K176" s="11"/>
      <c r="L176" s="11"/>
      <c r="M176" s="11"/>
      <c r="N176" s="11"/>
      <c r="O176" s="11"/>
      <c r="P176" s="11"/>
      <c r="Q176" s="11"/>
      <c r="R176" s="11"/>
      <c r="S176" s="11"/>
      <c r="T176" s="11"/>
      <c r="U176" s="11"/>
      <c r="V176" s="11"/>
      <c r="W176" s="11"/>
      <c r="X176" s="11"/>
      <c r="Y176" s="11"/>
      <c r="Z176" s="11"/>
    </row>
    <row r="177" spans="1:26" ht="12" customHeight="1">
      <c r="A177" s="69"/>
      <c r="B177" s="27"/>
      <c r="C177" s="27"/>
      <c r="D177" s="11"/>
      <c r="E177" s="11"/>
      <c r="F177" s="11"/>
      <c r="G177" s="11"/>
      <c r="H177" s="11"/>
      <c r="I177" s="28"/>
      <c r="J177" s="11"/>
      <c r="K177" s="11"/>
      <c r="L177" s="11"/>
      <c r="M177" s="11"/>
      <c r="N177" s="11"/>
      <c r="O177" s="11"/>
      <c r="P177" s="11"/>
      <c r="Q177" s="11"/>
      <c r="R177" s="11"/>
      <c r="S177" s="11"/>
      <c r="T177" s="11"/>
      <c r="U177" s="11"/>
      <c r="V177" s="11"/>
      <c r="W177" s="11"/>
      <c r="X177" s="11"/>
      <c r="Y177" s="11"/>
      <c r="Z177" s="11"/>
    </row>
    <row r="178" spans="1:26" ht="12" customHeight="1">
      <c r="A178" s="69"/>
      <c r="B178" s="27"/>
      <c r="C178" s="27"/>
      <c r="D178" s="11"/>
      <c r="E178" s="11"/>
      <c r="F178" s="11"/>
      <c r="G178" s="11"/>
      <c r="H178" s="11"/>
      <c r="I178" s="28"/>
      <c r="J178" s="11"/>
      <c r="K178" s="11"/>
      <c r="L178" s="11"/>
      <c r="M178" s="11"/>
      <c r="N178" s="11"/>
      <c r="O178" s="11"/>
      <c r="P178" s="11"/>
      <c r="Q178" s="11"/>
      <c r="R178" s="11"/>
      <c r="S178" s="11"/>
      <c r="T178" s="11"/>
      <c r="U178" s="11"/>
      <c r="V178" s="11"/>
      <c r="W178" s="11"/>
      <c r="X178" s="11"/>
      <c r="Y178" s="11"/>
      <c r="Z178" s="11"/>
    </row>
    <row r="179" spans="1:26" ht="12" customHeight="1">
      <c r="A179" s="69"/>
      <c r="B179" s="27"/>
      <c r="C179" s="27"/>
      <c r="D179" s="11"/>
      <c r="E179" s="11"/>
      <c r="F179" s="11"/>
      <c r="G179" s="11"/>
      <c r="H179" s="11"/>
      <c r="I179" s="28"/>
      <c r="J179" s="11"/>
      <c r="K179" s="11"/>
      <c r="L179" s="11"/>
      <c r="M179" s="11"/>
      <c r="N179" s="11"/>
      <c r="O179" s="11"/>
      <c r="P179" s="11"/>
      <c r="Q179" s="11"/>
      <c r="R179" s="11"/>
      <c r="S179" s="11"/>
      <c r="T179" s="11"/>
      <c r="U179" s="11"/>
      <c r="V179" s="11"/>
      <c r="W179" s="11"/>
      <c r="X179" s="11"/>
      <c r="Y179" s="11"/>
      <c r="Z179" s="11"/>
    </row>
    <row r="180" spans="1:26" ht="12" customHeight="1">
      <c r="A180" s="69"/>
      <c r="B180" s="27"/>
      <c r="C180" s="27"/>
      <c r="D180" s="11"/>
      <c r="E180" s="11"/>
      <c r="F180" s="11"/>
      <c r="G180" s="11"/>
      <c r="H180" s="11"/>
      <c r="I180" s="28"/>
      <c r="J180" s="11"/>
      <c r="K180" s="11"/>
      <c r="L180" s="11"/>
      <c r="M180" s="11"/>
      <c r="N180" s="11"/>
      <c r="O180" s="11"/>
      <c r="P180" s="11"/>
      <c r="Q180" s="11"/>
      <c r="R180" s="11"/>
      <c r="S180" s="11"/>
      <c r="T180" s="11"/>
      <c r="U180" s="11"/>
      <c r="V180" s="11"/>
      <c r="W180" s="11"/>
      <c r="X180" s="11"/>
      <c r="Y180" s="11"/>
      <c r="Z180" s="11"/>
    </row>
    <row r="181" spans="1:26" ht="12" customHeight="1">
      <c r="A181" s="69"/>
      <c r="B181" s="27"/>
      <c r="C181" s="27"/>
      <c r="D181" s="11"/>
      <c r="E181" s="11"/>
      <c r="F181" s="11"/>
      <c r="G181" s="11"/>
      <c r="H181" s="11"/>
      <c r="I181" s="28"/>
      <c r="J181" s="11"/>
      <c r="K181" s="11"/>
      <c r="L181" s="11"/>
      <c r="M181" s="11"/>
      <c r="N181" s="11"/>
      <c r="O181" s="11"/>
      <c r="P181" s="11"/>
      <c r="Q181" s="11"/>
      <c r="R181" s="11"/>
      <c r="S181" s="11"/>
      <c r="T181" s="11"/>
      <c r="U181" s="11"/>
      <c r="V181" s="11"/>
      <c r="W181" s="11"/>
      <c r="X181" s="11"/>
      <c r="Y181" s="11"/>
      <c r="Z181" s="11"/>
    </row>
    <row r="182" spans="1:26" ht="12" customHeight="1">
      <c r="A182" s="69"/>
      <c r="B182" s="27"/>
      <c r="C182" s="27"/>
      <c r="D182" s="11"/>
      <c r="E182" s="11"/>
      <c r="F182" s="11"/>
      <c r="G182" s="11"/>
      <c r="H182" s="11"/>
      <c r="I182" s="28"/>
      <c r="J182" s="11"/>
      <c r="K182" s="11"/>
      <c r="L182" s="11"/>
      <c r="M182" s="11"/>
      <c r="N182" s="11"/>
      <c r="O182" s="11"/>
      <c r="P182" s="11"/>
      <c r="Q182" s="11"/>
      <c r="R182" s="11"/>
      <c r="S182" s="11"/>
      <c r="T182" s="11"/>
      <c r="U182" s="11"/>
      <c r="V182" s="11"/>
      <c r="W182" s="11"/>
      <c r="X182" s="11"/>
      <c r="Y182" s="11"/>
      <c r="Z182" s="11"/>
    </row>
    <row r="183" spans="1:26" ht="12" customHeight="1">
      <c r="A183" s="69"/>
      <c r="B183" s="27"/>
      <c r="C183" s="27"/>
      <c r="D183" s="11"/>
      <c r="E183" s="11"/>
      <c r="F183" s="11"/>
      <c r="G183" s="11"/>
      <c r="H183" s="11"/>
      <c r="I183" s="28"/>
      <c r="J183" s="11"/>
      <c r="K183" s="11"/>
      <c r="L183" s="11"/>
      <c r="M183" s="11"/>
      <c r="N183" s="11"/>
      <c r="O183" s="11"/>
      <c r="P183" s="11"/>
      <c r="Q183" s="11"/>
      <c r="R183" s="11"/>
      <c r="S183" s="11"/>
      <c r="T183" s="11"/>
      <c r="U183" s="11"/>
      <c r="V183" s="11"/>
      <c r="W183" s="11"/>
      <c r="X183" s="11"/>
      <c r="Y183" s="11"/>
      <c r="Z183" s="11"/>
    </row>
    <row r="184" spans="1:26" ht="12" customHeight="1">
      <c r="A184" s="69"/>
      <c r="B184" s="27"/>
      <c r="C184" s="27"/>
      <c r="D184" s="11"/>
      <c r="E184" s="11"/>
      <c r="F184" s="11"/>
      <c r="G184" s="11"/>
      <c r="H184" s="11"/>
      <c r="I184" s="28"/>
      <c r="J184" s="11"/>
      <c r="K184" s="11"/>
      <c r="L184" s="11"/>
      <c r="M184" s="11"/>
      <c r="N184" s="11"/>
      <c r="O184" s="11"/>
      <c r="P184" s="11"/>
      <c r="Q184" s="11"/>
      <c r="R184" s="11"/>
      <c r="S184" s="11"/>
      <c r="T184" s="11"/>
      <c r="U184" s="11"/>
      <c r="V184" s="11"/>
      <c r="W184" s="11"/>
      <c r="X184" s="11"/>
      <c r="Y184" s="11"/>
      <c r="Z184" s="11"/>
    </row>
    <row r="185" spans="1:26" ht="12" customHeight="1">
      <c r="A185" s="69"/>
      <c r="B185" s="27"/>
      <c r="C185" s="27"/>
      <c r="D185" s="11"/>
      <c r="E185" s="11"/>
      <c r="F185" s="11"/>
      <c r="G185" s="11"/>
      <c r="H185" s="11"/>
      <c r="I185" s="28"/>
      <c r="J185" s="11"/>
      <c r="K185" s="11"/>
      <c r="L185" s="11"/>
      <c r="M185" s="11"/>
      <c r="N185" s="11"/>
      <c r="O185" s="11"/>
      <c r="P185" s="11"/>
      <c r="Q185" s="11"/>
      <c r="R185" s="11"/>
      <c r="S185" s="11"/>
      <c r="T185" s="11"/>
      <c r="U185" s="11"/>
      <c r="V185" s="11"/>
      <c r="W185" s="11"/>
      <c r="X185" s="11"/>
      <c r="Y185" s="11"/>
      <c r="Z185" s="11"/>
    </row>
    <row r="186" spans="1:26" ht="12" customHeight="1">
      <c r="A186" s="69"/>
      <c r="B186" s="27"/>
      <c r="C186" s="27"/>
      <c r="D186" s="11"/>
      <c r="E186" s="11"/>
      <c r="F186" s="11"/>
      <c r="G186" s="11"/>
      <c r="H186" s="11"/>
      <c r="I186" s="28"/>
      <c r="J186" s="11"/>
      <c r="K186" s="11"/>
      <c r="L186" s="11"/>
      <c r="M186" s="11"/>
      <c r="N186" s="11"/>
      <c r="O186" s="11"/>
      <c r="P186" s="11"/>
      <c r="Q186" s="11"/>
      <c r="R186" s="11"/>
      <c r="S186" s="11"/>
      <c r="T186" s="11"/>
      <c r="U186" s="11"/>
      <c r="V186" s="11"/>
      <c r="W186" s="11"/>
      <c r="X186" s="11"/>
      <c r="Y186" s="11"/>
      <c r="Z186" s="11"/>
    </row>
    <row r="187" spans="1:26" ht="12" customHeight="1">
      <c r="A187" s="69"/>
      <c r="B187" s="27"/>
      <c r="C187" s="27"/>
      <c r="D187" s="11"/>
      <c r="E187" s="11"/>
      <c r="F187" s="11"/>
      <c r="G187" s="11"/>
      <c r="H187" s="11"/>
      <c r="I187" s="28"/>
      <c r="J187" s="11"/>
      <c r="K187" s="11"/>
      <c r="L187" s="11"/>
      <c r="M187" s="11"/>
      <c r="N187" s="11"/>
      <c r="O187" s="11"/>
      <c r="P187" s="11"/>
      <c r="Q187" s="11"/>
      <c r="R187" s="11"/>
      <c r="S187" s="11"/>
      <c r="T187" s="11"/>
      <c r="U187" s="11"/>
      <c r="V187" s="11"/>
      <c r="W187" s="11"/>
      <c r="X187" s="11"/>
      <c r="Y187" s="11"/>
      <c r="Z187" s="11"/>
    </row>
    <row r="188" spans="1:26" ht="12" customHeight="1">
      <c r="A188" s="69"/>
      <c r="B188" s="27"/>
      <c r="C188" s="27"/>
      <c r="D188" s="11"/>
      <c r="E188" s="11"/>
      <c r="F188" s="11"/>
      <c r="G188" s="11"/>
      <c r="H188" s="11"/>
      <c r="I188" s="28"/>
      <c r="J188" s="11"/>
      <c r="K188" s="11"/>
      <c r="L188" s="11"/>
      <c r="M188" s="11"/>
      <c r="N188" s="11"/>
      <c r="O188" s="11"/>
      <c r="P188" s="11"/>
      <c r="Q188" s="11"/>
      <c r="R188" s="11"/>
      <c r="S188" s="11"/>
      <c r="T188" s="11"/>
      <c r="U188" s="11"/>
      <c r="V188" s="11"/>
      <c r="W188" s="11"/>
      <c r="X188" s="11"/>
      <c r="Y188" s="11"/>
      <c r="Z188" s="11"/>
    </row>
    <row r="189" spans="1:26" ht="12" customHeight="1">
      <c r="A189" s="69"/>
      <c r="B189" s="27"/>
      <c r="C189" s="27"/>
      <c r="D189" s="11"/>
      <c r="E189" s="11"/>
      <c r="F189" s="11"/>
      <c r="G189" s="11"/>
      <c r="H189" s="11"/>
      <c r="I189" s="28"/>
      <c r="J189" s="11"/>
      <c r="K189" s="11"/>
      <c r="L189" s="11"/>
      <c r="M189" s="11"/>
      <c r="N189" s="11"/>
      <c r="O189" s="11"/>
      <c r="P189" s="11"/>
      <c r="Q189" s="11"/>
      <c r="R189" s="11"/>
      <c r="S189" s="11"/>
      <c r="T189" s="11"/>
      <c r="U189" s="11"/>
      <c r="V189" s="11"/>
      <c r="W189" s="11"/>
      <c r="X189" s="11"/>
      <c r="Y189" s="11"/>
      <c r="Z189" s="11"/>
    </row>
    <row r="190" spans="1:26" ht="12" customHeight="1">
      <c r="A190" s="69"/>
      <c r="B190" s="27"/>
      <c r="C190" s="27"/>
      <c r="D190" s="11"/>
      <c r="E190" s="11"/>
      <c r="F190" s="11"/>
      <c r="G190" s="11"/>
      <c r="H190" s="11"/>
      <c r="I190" s="28"/>
      <c r="J190" s="11"/>
      <c r="K190" s="11"/>
      <c r="L190" s="11"/>
      <c r="M190" s="11"/>
      <c r="N190" s="11"/>
      <c r="O190" s="11"/>
      <c r="P190" s="11"/>
      <c r="Q190" s="11"/>
      <c r="R190" s="11"/>
      <c r="S190" s="11"/>
      <c r="T190" s="11"/>
      <c r="U190" s="11"/>
      <c r="V190" s="11"/>
      <c r="W190" s="11"/>
      <c r="X190" s="11"/>
      <c r="Y190" s="11"/>
      <c r="Z190" s="11"/>
    </row>
    <row r="191" spans="1:26" ht="12" customHeight="1">
      <c r="A191" s="69"/>
      <c r="B191" s="27"/>
      <c r="C191" s="27"/>
      <c r="D191" s="11"/>
      <c r="E191" s="11"/>
      <c r="F191" s="11"/>
      <c r="G191" s="11"/>
      <c r="H191" s="11"/>
      <c r="I191" s="28"/>
      <c r="J191" s="11"/>
      <c r="K191" s="11"/>
      <c r="L191" s="11"/>
      <c r="M191" s="11"/>
      <c r="N191" s="11"/>
      <c r="O191" s="11"/>
      <c r="P191" s="11"/>
      <c r="Q191" s="11"/>
      <c r="R191" s="11"/>
      <c r="S191" s="11"/>
      <c r="T191" s="11"/>
      <c r="U191" s="11"/>
      <c r="V191" s="11"/>
      <c r="W191" s="11"/>
      <c r="X191" s="11"/>
      <c r="Y191" s="11"/>
      <c r="Z191" s="11"/>
    </row>
    <row r="192" spans="1:26" ht="12" customHeight="1">
      <c r="A192" s="69"/>
      <c r="B192" s="27"/>
      <c r="C192" s="27"/>
      <c r="D192" s="11"/>
      <c r="E192" s="11"/>
      <c r="F192" s="11"/>
      <c r="G192" s="11"/>
      <c r="H192" s="11"/>
      <c r="I192" s="28"/>
      <c r="J192" s="11"/>
      <c r="K192" s="11"/>
      <c r="L192" s="11"/>
      <c r="M192" s="11"/>
      <c r="N192" s="11"/>
      <c r="O192" s="11"/>
      <c r="P192" s="11"/>
      <c r="Q192" s="11"/>
      <c r="R192" s="11"/>
      <c r="S192" s="11"/>
      <c r="T192" s="11"/>
      <c r="U192" s="11"/>
      <c r="V192" s="11"/>
      <c r="W192" s="11"/>
      <c r="X192" s="11"/>
      <c r="Y192" s="11"/>
      <c r="Z192" s="11"/>
    </row>
    <row r="193" spans="1:26" ht="12" customHeight="1">
      <c r="A193" s="69"/>
      <c r="B193" s="27"/>
      <c r="C193" s="27"/>
      <c r="D193" s="11"/>
      <c r="E193" s="11"/>
      <c r="F193" s="11"/>
      <c r="G193" s="11"/>
      <c r="H193" s="11"/>
      <c r="I193" s="28"/>
      <c r="J193" s="11"/>
      <c r="K193" s="11"/>
      <c r="L193" s="11"/>
      <c r="M193" s="11"/>
      <c r="N193" s="11"/>
      <c r="O193" s="11"/>
      <c r="P193" s="11"/>
      <c r="Q193" s="11"/>
      <c r="R193" s="11"/>
      <c r="S193" s="11"/>
      <c r="T193" s="11"/>
      <c r="U193" s="11"/>
      <c r="V193" s="11"/>
      <c r="W193" s="11"/>
      <c r="X193" s="11"/>
      <c r="Y193" s="11"/>
      <c r="Z193" s="11"/>
    </row>
    <row r="194" spans="1:26" ht="12" customHeight="1">
      <c r="A194" s="69"/>
      <c r="B194" s="27"/>
      <c r="C194" s="27"/>
      <c r="D194" s="11"/>
      <c r="E194" s="11"/>
      <c r="F194" s="11"/>
      <c r="G194" s="11"/>
      <c r="H194" s="11"/>
      <c r="I194" s="28"/>
      <c r="J194" s="11"/>
      <c r="K194" s="11"/>
      <c r="L194" s="11"/>
      <c r="M194" s="11"/>
      <c r="N194" s="11"/>
      <c r="O194" s="11"/>
      <c r="P194" s="11"/>
      <c r="Q194" s="11"/>
      <c r="R194" s="11"/>
      <c r="S194" s="11"/>
      <c r="T194" s="11"/>
      <c r="U194" s="11"/>
      <c r="V194" s="11"/>
      <c r="W194" s="11"/>
      <c r="X194" s="11"/>
      <c r="Y194" s="11"/>
      <c r="Z194" s="11"/>
    </row>
    <row r="195" spans="1:26" ht="12" customHeight="1">
      <c r="A195" s="69"/>
      <c r="B195" s="27"/>
      <c r="C195" s="27"/>
      <c r="D195" s="11"/>
      <c r="E195" s="11"/>
      <c r="F195" s="11"/>
      <c r="G195" s="11"/>
      <c r="H195" s="11"/>
      <c r="I195" s="28"/>
      <c r="J195" s="11"/>
      <c r="K195" s="11"/>
      <c r="L195" s="11"/>
      <c r="M195" s="11"/>
      <c r="N195" s="11"/>
      <c r="O195" s="11"/>
      <c r="P195" s="11"/>
      <c r="Q195" s="11"/>
      <c r="R195" s="11"/>
      <c r="S195" s="11"/>
      <c r="T195" s="11"/>
      <c r="U195" s="11"/>
      <c r="V195" s="11"/>
      <c r="W195" s="11"/>
      <c r="X195" s="11"/>
      <c r="Y195" s="11"/>
      <c r="Z195" s="11"/>
    </row>
    <row r="196" spans="1:26" ht="12" customHeight="1">
      <c r="A196" s="69"/>
      <c r="B196" s="27"/>
      <c r="C196" s="27"/>
      <c r="D196" s="11"/>
      <c r="E196" s="11"/>
      <c r="F196" s="11"/>
      <c r="G196" s="11"/>
      <c r="H196" s="11"/>
      <c r="I196" s="28"/>
      <c r="J196" s="11"/>
      <c r="K196" s="11"/>
      <c r="L196" s="11"/>
      <c r="M196" s="11"/>
      <c r="N196" s="11"/>
      <c r="O196" s="11"/>
      <c r="P196" s="11"/>
      <c r="Q196" s="11"/>
      <c r="R196" s="11"/>
      <c r="S196" s="11"/>
      <c r="T196" s="11"/>
      <c r="U196" s="11"/>
      <c r="V196" s="11"/>
      <c r="W196" s="11"/>
      <c r="X196" s="11"/>
      <c r="Y196" s="11"/>
      <c r="Z196" s="11"/>
    </row>
    <row r="197" spans="1:26" ht="12" customHeight="1">
      <c r="A197" s="69"/>
      <c r="B197" s="27"/>
      <c r="C197" s="27"/>
      <c r="D197" s="11"/>
      <c r="E197" s="11"/>
      <c r="F197" s="11"/>
      <c r="G197" s="11"/>
      <c r="H197" s="11"/>
      <c r="I197" s="28"/>
      <c r="J197" s="11"/>
      <c r="K197" s="11"/>
      <c r="L197" s="11"/>
      <c r="M197" s="11"/>
      <c r="N197" s="11"/>
      <c r="O197" s="11"/>
      <c r="P197" s="11"/>
      <c r="Q197" s="11"/>
      <c r="R197" s="11"/>
      <c r="S197" s="11"/>
      <c r="T197" s="11"/>
      <c r="U197" s="11"/>
      <c r="V197" s="11"/>
      <c r="W197" s="11"/>
      <c r="X197" s="11"/>
      <c r="Y197" s="11"/>
      <c r="Z197" s="11"/>
    </row>
    <row r="198" spans="1:26" ht="12" customHeight="1">
      <c r="A198" s="69"/>
      <c r="B198" s="27"/>
      <c r="C198" s="27"/>
      <c r="D198" s="11"/>
      <c r="E198" s="11"/>
      <c r="F198" s="11"/>
      <c r="G198" s="11"/>
      <c r="H198" s="11"/>
      <c r="I198" s="28"/>
      <c r="J198" s="11"/>
      <c r="K198" s="11"/>
      <c r="L198" s="11"/>
      <c r="M198" s="11"/>
      <c r="N198" s="11"/>
      <c r="O198" s="11"/>
      <c r="P198" s="11"/>
      <c r="Q198" s="11"/>
      <c r="R198" s="11"/>
      <c r="S198" s="11"/>
      <c r="T198" s="11"/>
      <c r="U198" s="11"/>
      <c r="V198" s="11"/>
      <c r="W198" s="11"/>
      <c r="X198" s="11"/>
      <c r="Y198" s="11"/>
      <c r="Z198" s="11"/>
    </row>
    <row r="199" spans="1:26" ht="12" customHeight="1">
      <c r="A199" s="69"/>
      <c r="B199" s="27"/>
      <c r="C199" s="27"/>
      <c r="D199" s="11"/>
      <c r="E199" s="11"/>
      <c r="F199" s="11"/>
      <c r="G199" s="11"/>
      <c r="H199" s="11"/>
      <c r="I199" s="28"/>
      <c r="J199" s="11"/>
      <c r="K199" s="11"/>
      <c r="L199" s="11"/>
      <c r="M199" s="11"/>
      <c r="N199" s="11"/>
      <c r="O199" s="11"/>
      <c r="P199" s="11"/>
      <c r="Q199" s="11"/>
      <c r="R199" s="11"/>
      <c r="S199" s="11"/>
      <c r="T199" s="11"/>
      <c r="U199" s="11"/>
      <c r="V199" s="11"/>
      <c r="W199" s="11"/>
      <c r="X199" s="11"/>
      <c r="Y199" s="11"/>
      <c r="Z199" s="11"/>
    </row>
    <row r="200" spans="1:26" ht="12" customHeight="1">
      <c r="A200" s="69"/>
      <c r="B200" s="27"/>
      <c r="C200" s="27"/>
      <c r="D200" s="11"/>
      <c r="E200" s="11"/>
      <c r="F200" s="11"/>
      <c r="G200" s="11"/>
      <c r="H200" s="11"/>
      <c r="I200" s="28"/>
      <c r="J200" s="11"/>
      <c r="K200" s="11"/>
      <c r="L200" s="11"/>
      <c r="M200" s="11"/>
      <c r="N200" s="11"/>
      <c r="O200" s="11"/>
      <c r="P200" s="11"/>
      <c r="Q200" s="11"/>
      <c r="R200" s="11"/>
      <c r="S200" s="11"/>
      <c r="T200" s="11"/>
      <c r="U200" s="11"/>
      <c r="V200" s="11"/>
      <c r="W200" s="11"/>
      <c r="X200" s="11"/>
      <c r="Y200" s="11"/>
      <c r="Z200" s="11"/>
    </row>
    <row r="201" spans="1:26" ht="12" customHeight="1">
      <c r="A201" s="69"/>
      <c r="B201" s="27"/>
      <c r="C201" s="27"/>
      <c r="D201" s="11"/>
      <c r="E201" s="11"/>
      <c r="F201" s="11"/>
      <c r="G201" s="11"/>
      <c r="H201" s="11"/>
      <c r="I201" s="28"/>
      <c r="J201" s="11"/>
      <c r="K201" s="11"/>
      <c r="L201" s="11"/>
      <c r="M201" s="11"/>
      <c r="N201" s="11"/>
      <c r="O201" s="11"/>
      <c r="P201" s="11"/>
      <c r="Q201" s="11"/>
      <c r="R201" s="11"/>
      <c r="S201" s="11"/>
      <c r="T201" s="11"/>
      <c r="U201" s="11"/>
      <c r="V201" s="11"/>
      <c r="W201" s="11"/>
      <c r="X201" s="11"/>
      <c r="Y201" s="11"/>
      <c r="Z201" s="11"/>
    </row>
    <row r="202" spans="1:26" ht="12" customHeight="1">
      <c r="A202" s="69"/>
      <c r="B202" s="27"/>
      <c r="C202" s="27"/>
      <c r="D202" s="11"/>
      <c r="E202" s="11"/>
      <c r="F202" s="11"/>
      <c r="G202" s="11"/>
      <c r="H202" s="11"/>
      <c r="I202" s="28"/>
      <c r="J202" s="11"/>
      <c r="K202" s="11"/>
      <c r="L202" s="11"/>
      <c r="M202" s="11"/>
      <c r="N202" s="11"/>
      <c r="O202" s="11"/>
      <c r="P202" s="11"/>
      <c r="Q202" s="11"/>
      <c r="R202" s="11"/>
      <c r="S202" s="11"/>
      <c r="T202" s="11"/>
      <c r="U202" s="11"/>
      <c r="V202" s="11"/>
      <c r="W202" s="11"/>
      <c r="X202" s="11"/>
      <c r="Y202" s="11"/>
      <c r="Z202" s="11"/>
    </row>
    <row r="203" spans="1:26" ht="12" customHeight="1">
      <c r="A203" s="69"/>
      <c r="B203" s="27"/>
      <c r="C203" s="27"/>
      <c r="D203" s="11"/>
      <c r="E203" s="11"/>
      <c r="F203" s="11"/>
      <c r="G203" s="11"/>
      <c r="H203" s="11"/>
      <c r="I203" s="28"/>
      <c r="J203" s="11"/>
      <c r="K203" s="11"/>
      <c r="L203" s="11"/>
      <c r="M203" s="11"/>
      <c r="N203" s="11"/>
      <c r="O203" s="11"/>
      <c r="P203" s="11"/>
      <c r="Q203" s="11"/>
      <c r="R203" s="11"/>
      <c r="S203" s="11"/>
      <c r="T203" s="11"/>
      <c r="U203" s="11"/>
      <c r="V203" s="11"/>
      <c r="W203" s="11"/>
      <c r="X203" s="11"/>
      <c r="Y203" s="11"/>
      <c r="Z203" s="11"/>
    </row>
    <row r="204" spans="1:26" ht="12" customHeight="1">
      <c r="A204" s="69"/>
      <c r="B204" s="27"/>
      <c r="C204" s="27"/>
      <c r="D204" s="11"/>
      <c r="E204" s="11"/>
      <c r="F204" s="11"/>
      <c r="G204" s="11"/>
      <c r="H204" s="11"/>
      <c r="I204" s="28"/>
      <c r="J204" s="11"/>
      <c r="K204" s="11"/>
      <c r="L204" s="11"/>
      <c r="M204" s="11"/>
      <c r="N204" s="11"/>
      <c r="O204" s="11"/>
      <c r="P204" s="11"/>
      <c r="Q204" s="11"/>
      <c r="R204" s="11"/>
      <c r="S204" s="11"/>
      <c r="T204" s="11"/>
      <c r="U204" s="11"/>
      <c r="V204" s="11"/>
      <c r="W204" s="11"/>
      <c r="X204" s="11"/>
      <c r="Y204" s="11"/>
      <c r="Z204" s="11"/>
    </row>
    <row r="205" spans="1:26" ht="12" customHeight="1">
      <c r="A205" s="69"/>
      <c r="B205" s="27"/>
      <c r="C205" s="27"/>
      <c r="D205" s="11"/>
      <c r="E205" s="11"/>
      <c r="F205" s="11"/>
      <c r="G205" s="11"/>
      <c r="H205" s="11"/>
      <c r="I205" s="28"/>
      <c r="J205" s="11"/>
      <c r="K205" s="11"/>
      <c r="L205" s="11"/>
      <c r="M205" s="11"/>
      <c r="N205" s="11"/>
      <c r="O205" s="11"/>
      <c r="P205" s="11"/>
      <c r="Q205" s="11"/>
      <c r="R205" s="11"/>
      <c r="S205" s="11"/>
      <c r="T205" s="11"/>
      <c r="U205" s="11"/>
      <c r="V205" s="11"/>
      <c r="W205" s="11"/>
      <c r="X205" s="11"/>
      <c r="Y205" s="11"/>
      <c r="Z205" s="11"/>
    </row>
    <row r="206" spans="1:26" ht="12" customHeight="1">
      <c r="A206" s="69"/>
      <c r="B206" s="27"/>
      <c r="C206" s="27"/>
      <c r="D206" s="11"/>
      <c r="E206" s="11"/>
      <c r="F206" s="11"/>
      <c r="G206" s="11"/>
      <c r="H206" s="11"/>
      <c r="I206" s="28"/>
      <c r="J206" s="11"/>
      <c r="K206" s="11"/>
      <c r="L206" s="11"/>
      <c r="M206" s="11"/>
      <c r="N206" s="11"/>
      <c r="O206" s="11"/>
      <c r="P206" s="11"/>
      <c r="Q206" s="11"/>
      <c r="R206" s="11"/>
      <c r="S206" s="11"/>
      <c r="T206" s="11"/>
      <c r="U206" s="11"/>
      <c r="V206" s="11"/>
      <c r="W206" s="11"/>
      <c r="X206" s="11"/>
      <c r="Y206" s="11"/>
      <c r="Z206" s="11"/>
    </row>
    <row r="207" spans="1:26" ht="12" customHeight="1">
      <c r="A207" s="69"/>
      <c r="B207" s="27"/>
      <c r="C207" s="27"/>
      <c r="D207" s="11"/>
      <c r="E207" s="11"/>
      <c r="F207" s="11"/>
      <c r="G207" s="11"/>
      <c r="H207" s="11"/>
      <c r="I207" s="28"/>
      <c r="J207" s="11"/>
      <c r="K207" s="11"/>
      <c r="L207" s="11"/>
      <c r="M207" s="11"/>
      <c r="N207" s="11"/>
      <c r="O207" s="11"/>
      <c r="P207" s="11"/>
      <c r="Q207" s="11"/>
      <c r="R207" s="11"/>
      <c r="S207" s="11"/>
      <c r="T207" s="11"/>
      <c r="U207" s="11"/>
      <c r="V207" s="11"/>
      <c r="W207" s="11"/>
      <c r="X207" s="11"/>
      <c r="Y207" s="11"/>
      <c r="Z207" s="11"/>
    </row>
    <row r="208" spans="1:26" ht="12" customHeight="1">
      <c r="A208" s="69"/>
      <c r="B208" s="27"/>
      <c r="C208" s="27"/>
      <c r="D208" s="11"/>
      <c r="E208" s="11"/>
      <c r="F208" s="11"/>
      <c r="G208" s="11"/>
      <c r="H208" s="11"/>
      <c r="I208" s="28"/>
      <c r="J208" s="11"/>
      <c r="K208" s="11"/>
      <c r="L208" s="11"/>
      <c r="M208" s="11"/>
      <c r="N208" s="11"/>
      <c r="O208" s="11"/>
      <c r="P208" s="11"/>
      <c r="Q208" s="11"/>
      <c r="R208" s="11"/>
      <c r="S208" s="11"/>
      <c r="T208" s="11"/>
      <c r="U208" s="11"/>
      <c r="V208" s="11"/>
      <c r="W208" s="11"/>
      <c r="X208" s="11"/>
      <c r="Y208" s="11"/>
      <c r="Z208" s="11"/>
    </row>
    <row r="209" spans="1:26" ht="12" customHeight="1">
      <c r="A209" s="69"/>
      <c r="B209" s="27"/>
      <c r="C209" s="27"/>
      <c r="D209" s="11"/>
      <c r="E209" s="11"/>
      <c r="F209" s="11"/>
      <c r="G209" s="11"/>
      <c r="H209" s="11"/>
      <c r="I209" s="28"/>
      <c r="J209" s="11"/>
      <c r="K209" s="11"/>
      <c r="L209" s="11"/>
      <c r="M209" s="11"/>
      <c r="N209" s="11"/>
      <c r="O209" s="11"/>
      <c r="P209" s="11"/>
      <c r="Q209" s="11"/>
      <c r="R209" s="11"/>
      <c r="S209" s="11"/>
      <c r="T209" s="11"/>
      <c r="U209" s="11"/>
      <c r="V209" s="11"/>
      <c r="W209" s="11"/>
      <c r="X209" s="11"/>
      <c r="Y209" s="11"/>
      <c r="Z209" s="11"/>
    </row>
    <row r="210" spans="1:26" ht="12" customHeight="1">
      <c r="A210" s="69"/>
      <c r="B210" s="27"/>
      <c r="C210" s="27"/>
      <c r="D210" s="11"/>
      <c r="E210" s="11"/>
      <c r="F210" s="11"/>
      <c r="G210" s="11"/>
      <c r="H210" s="11"/>
      <c r="I210" s="28"/>
      <c r="J210" s="11"/>
      <c r="K210" s="11"/>
      <c r="L210" s="11"/>
      <c r="M210" s="11"/>
      <c r="N210" s="11"/>
      <c r="O210" s="11"/>
      <c r="P210" s="11"/>
      <c r="Q210" s="11"/>
      <c r="R210" s="11"/>
      <c r="S210" s="11"/>
      <c r="T210" s="11"/>
      <c r="U210" s="11"/>
      <c r="V210" s="11"/>
      <c r="W210" s="11"/>
      <c r="X210" s="11"/>
      <c r="Y210" s="11"/>
      <c r="Z210" s="11"/>
    </row>
    <row r="211" spans="1:26" ht="12" customHeight="1">
      <c r="A211" s="69"/>
      <c r="B211" s="27"/>
      <c r="C211" s="27"/>
      <c r="D211" s="11"/>
      <c r="E211" s="11"/>
      <c r="F211" s="11"/>
      <c r="G211" s="11"/>
      <c r="H211" s="11"/>
      <c r="I211" s="28"/>
      <c r="J211" s="11"/>
      <c r="K211" s="11"/>
      <c r="L211" s="11"/>
      <c r="M211" s="11"/>
      <c r="N211" s="11"/>
      <c r="O211" s="11"/>
      <c r="P211" s="11"/>
      <c r="Q211" s="11"/>
      <c r="R211" s="11"/>
      <c r="S211" s="11"/>
      <c r="T211" s="11"/>
      <c r="U211" s="11"/>
      <c r="V211" s="11"/>
      <c r="W211" s="11"/>
      <c r="X211" s="11"/>
      <c r="Y211" s="11"/>
      <c r="Z211" s="11"/>
    </row>
    <row r="212" spans="1:26" ht="12" customHeight="1">
      <c r="A212" s="69"/>
      <c r="B212" s="27"/>
      <c r="C212" s="27"/>
      <c r="D212" s="11"/>
      <c r="E212" s="11"/>
      <c r="F212" s="11"/>
      <c r="G212" s="11"/>
      <c r="H212" s="11"/>
      <c r="I212" s="28"/>
      <c r="J212" s="11"/>
      <c r="K212" s="11"/>
      <c r="L212" s="11"/>
      <c r="M212" s="11"/>
      <c r="N212" s="11"/>
      <c r="O212" s="11"/>
      <c r="P212" s="11"/>
      <c r="Q212" s="11"/>
      <c r="R212" s="11"/>
      <c r="S212" s="11"/>
      <c r="T212" s="11"/>
      <c r="U212" s="11"/>
      <c r="V212" s="11"/>
      <c r="W212" s="11"/>
      <c r="X212" s="11"/>
      <c r="Y212" s="11"/>
      <c r="Z212" s="11"/>
    </row>
    <row r="213" spans="1:26" ht="12" customHeight="1">
      <c r="A213" s="69"/>
      <c r="B213" s="27"/>
      <c r="C213" s="27"/>
      <c r="D213" s="11"/>
      <c r="E213" s="11"/>
      <c r="F213" s="11"/>
      <c r="G213" s="11"/>
      <c r="H213" s="11"/>
      <c r="I213" s="28"/>
      <c r="J213" s="11"/>
      <c r="K213" s="11"/>
      <c r="L213" s="11"/>
      <c r="M213" s="11"/>
      <c r="N213" s="11"/>
      <c r="O213" s="11"/>
      <c r="P213" s="11"/>
      <c r="Q213" s="11"/>
      <c r="R213" s="11"/>
      <c r="S213" s="11"/>
      <c r="T213" s="11"/>
      <c r="U213" s="11"/>
      <c r="V213" s="11"/>
      <c r="W213" s="11"/>
      <c r="X213" s="11"/>
      <c r="Y213" s="11"/>
      <c r="Z213" s="11"/>
    </row>
    <row r="214" spans="1:26" ht="12" customHeight="1">
      <c r="A214" s="69"/>
      <c r="B214" s="27"/>
      <c r="C214" s="27"/>
      <c r="D214" s="11"/>
      <c r="E214" s="11"/>
      <c r="F214" s="11"/>
      <c r="G214" s="11"/>
      <c r="H214" s="11"/>
      <c r="I214" s="28"/>
      <c r="J214" s="11"/>
      <c r="K214" s="11"/>
      <c r="L214" s="11"/>
      <c r="M214" s="11"/>
      <c r="N214" s="11"/>
      <c r="O214" s="11"/>
      <c r="P214" s="11"/>
      <c r="Q214" s="11"/>
      <c r="R214" s="11"/>
      <c r="S214" s="11"/>
      <c r="T214" s="11"/>
      <c r="U214" s="11"/>
      <c r="V214" s="11"/>
      <c r="W214" s="11"/>
      <c r="X214" s="11"/>
      <c r="Y214" s="11"/>
      <c r="Z214" s="11"/>
    </row>
    <row r="215" spans="1:26" ht="12" customHeight="1">
      <c r="A215" s="69"/>
      <c r="B215" s="27"/>
      <c r="C215" s="27"/>
      <c r="D215" s="11"/>
      <c r="E215" s="11"/>
      <c r="F215" s="11"/>
      <c r="G215" s="11"/>
      <c r="H215" s="11"/>
      <c r="I215" s="28"/>
      <c r="J215" s="11"/>
      <c r="K215" s="11"/>
      <c r="L215" s="11"/>
      <c r="M215" s="11"/>
      <c r="N215" s="11"/>
      <c r="O215" s="11"/>
      <c r="P215" s="11"/>
      <c r="Q215" s="11"/>
      <c r="R215" s="11"/>
      <c r="S215" s="11"/>
      <c r="T215" s="11"/>
      <c r="U215" s="11"/>
      <c r="V215" s="11"/>
      <c r="W215" s="11"/>
      <c r="X215" s="11"/>
      <c r="Y215" s="11"/>
      <c r="Z215" s="11"/>
    </row>
    <row r="216" spans="1:26" ht="12" customHeight="1">
      <c r="A216" s="69"/>
      <c r="B216" s="27"/>
      <c r="C216" s="27"/>
      <c r="D216" s="11"/>
      <c r="E216" s="11"/>
      <c r="F216" s="11"/>
      <c r="G216" s="11"/>
      <c r="H216" s="11"/>
      <c r="I216" s="28"/>
      <c r="J216" s="11"/>
      <c r="K216" s="11"/>
      <c r="L216" s="11"/>
      <c r="M216" s="11"/>
      <c r="N216" s="11"/>
      <c r="O216" s="11"/>
      <c r="P216" s="11"/>
      <c r="Q216" s="11"/>
      <c r="R216" s="11"/>
      <c r="S216" s="11"/>
      <c r="T216" s="11"/>
      <c r="U216" s="11"/>
      <c r="V216" s="11"/>
      <c r="W216" s="11"/>
      <c r="X216" s="11"/>
      <c r="Y216" s="11"/>
      <c r="Z216" s="11"/>
    </row>
    <row r="217" spans="1:26" ht="12" customHeight="1">
      <c r="A217" s="69"/>
      <c r="B217" s="27"/>
      <c r="C217" s="27"/>
      <c r="D217" s="11"/>
      <c r="E217" s="11"/>
      <c r="F217" s="11"/>
      <c r="G217" s="11"/>
      <c r="H217" s="11"/>
      <c r="I217" s="28"/>
      <c r="J217" s="11"/>
      <c r="K217" s="11"/>
      <c r="L217" s="11"/>
      <c r="M217" s="11"/>
      <c r="N217" s="11"/>
      <c r="O217" s="11"/>
      <c r="P217" s="11"/>
      <c r="Q217" s="11"/>
      <c r="R217" s="11"/>
      <c r="S217" s="11"/>
      <c r="T217" s="11"/>
      <c r="U217" s="11"/>
      <c r="V217" s="11"/>
      <c r="W217" s="11"/>
      <c r="X217" s="11"/>
      <c r="Y217" s="11"/>
      <c r="Z217" s="11"/>
    </row>
    <row r="218" spans="1:26" ht="12" customHeight="1">
      <c r="A218" s="69"/>
      <c r="B218" s="27"/>
      <c r="C218" s="27"/>
      <c r="D218" s="11"/>
      <c r="E218" s="11"/>
      <c r="F218" s="11"/>
      <c r="G218" s="11"/>
      <c r="H218" s="11"/>
      <c r="I218" s="28"/>
      <c r="J218" s="11"/>
      <c r="K218" s="11"/>
      <c r="L218" s="11"/>
      <c r="M218" s="11"/>
      <c r="N218" s="11"/>
      <c r="O218" s="11"/>
      <c r="P218" s="11"/>
      <c r="Q218" s="11"/>
      <c r="R218" s="11"/>
      <c r="S218" s="11"/>
      <c r="T218" s="11"/>
      <c r="U218" s="11"/>
      <c r="V218" s="11"/>
      <c r="W218" s="11"/>
      <c r="X218" s="11"/>
      <c r="Y218" s="11"/>
      <c r="Z218" s="11"/>
    </row>
    <row r="219" spans="1:26" ht="12" customHeight="1">
      <c r="A219" s="69"/>
      <c r="B219" s="27"/>
      <c r="C219" s="27"/>
      <c r="D219" s="11"/>
      <c r="E219" s="11"/>
      <c r="F219" s="11"/>
      <c r="G219" s="11"/>
      <c r="H219" s="11"/>
      <c r="I219" s="28"/>
      <c r="J219" s="11"/>
      <c r="K219" s="11"/>
      <c r="L219" s="11"/>
      <c r="M219" s="11"/>
      <c r="N219" s="11"/>
      <c r="O219" s="11"/>
      <c r="P219" s="11"/>
      <c r="Q219" s="11"/>
      <c r="R219" s="11"/>
      <c r="S219" s="11"/>
      <c r="T219" s="11"/>
      <c r="U219" s="11"/>
      <c r="V219" s="11"/>
      <c r="W219" s="11"/>
      <c r="X219" s="11"/>
      <c r="Y219" s="11"/>
      <c r="Z219" s="11"/>
    </row>
    <row r="220" spans="1:26" ht="12" customHeight="1">
      <c r="A220" s="69"/>
      <c r="B220" s="27"/>
      <c r="C220" s="27"/>
      <c r="D220" s="11"/>
      <c r="E220" s="11"/>
      <c r="F220" s="11"/>
      <c r="G220" s="11"/>
      <c r="H220" s="11"/>
      <c r="I220" s="28"/>
      <c r="J220" s="11"/>
      <c r="K220" s="11"/>
      <c r="L220" s="11"/>
      <c r="M220" s="11"/>
      <c r="N220" s="11"/>
      <c r="O220" s="11"/>
      <c r="P220" s="11"/>
      <c r="Q220" s="11"/>
      <c r="R220" s="11"/>
      <c r="S220" s="11"/>
      <c r="T220" s="11"/>
      <c r="U220" s="11"/>
      <c r="V220" s="11"/>
      <c r="W220" s="11"/>
      <c r="X220" s="11"/>
      <c r="Y220" s="11"/>
      <c r="Z220" s="11"/>
    </row>
    <row r="221" spans="1:26" ht="12" customHeight="1">
      <c r="A221" s="69"/>
      <c r="B221" s="27"/>
      <c r="C221" s="27"/>
      <c r="D221" s="11"/>
      <c r="E221" s="11"/>
      <c r="F221" s="11"/>
      <c r="G221" s="11"/>
      <c r="H221" s="11"/>
      <c r="I221" s="28"/>
      <c r="J221" s="11"/>
      <c r="K221" s="11"/>
      <c r="L221" s="11"/>
      <c r="M221" s="11"/>
      <c r="N221" s="11"/>
      <c r="O221" s="11"/>
      <c r="P221" s="11"/>
      <c r="Q221" s="11"/>
      <c r="R221" s="11"/>
      <c r="S221" s="11"/>
      <c r="T221" s="11"/>
      <c r="U221" s="11"/>
      <c r="V221" s="11"/>
      <c r="W221" s="11"/>
      <c r="X221" s="11"/>
      <c r="Y221" s="11"/>
      <c r="Z221" s="11"/>
    </row>
    <row r="222" spans="1:26" ht="12" customHeight="1">
      <c r="A222" s="69"/>
      <c r="B222" s="27"/>
      <c r="C222" s="27"/>
      <c r="D222" s="11"/>
      <c r="E222" s="11"/>
      <c r="F222" s="11"/>
      <c r="G222" s="11"/>
      <c r="H222" s="11"/>
      <c r="I222" s="28"/>
      <c r="J222" s="11"/>
      <c r="K222" s="11"/>
      <c r="L222" s="11"/>
      <c r="M222" s="11"/>
      <c r="N222" s="11"/>
      <c r="O222" s="11"/>
      <c r="P222" s="11"/>
      <c r="Q222" s="11"/>
      <c r="R222" s="11"/>
      <c r="S222" s="11"/>
      <c r="T222" s="11"/>
      <c r="U222" s="11"/>
      <c r="V222" s="11"/>
      <c r="W222" s="11"/>
      <c r="X222" s="11"/>
      <c r="Y222" s="11"/>
      <c r="Z222" s="11"/>
    </row>
    <row r="223" spans="1:26" ht="12" customHeight="1">
      <c r="A223" s="69"/>
      <c r="B223" s="27"/>
      <c r="C223" s="27"/>
      <c r="D223" s="11"/>
      <c r="E223" s="11"/>
      <c r="F223" s="11"/>
      <c r="G223" s="11"/>
      <c r="H223" s="11"/>
      <c r="I223" s="28"/>
      <c r="J223" s="11"/>
      <c r="K223" s="11"/>
      <c r="L223" s="11"/>
      <c r="M223" s="11"/>
      <c r="N223" s="11"/>
      <c r="O223" s="11"/>
      <c r="P223" s="11"/>
      <c r="Q223" s="11"/>
      <c r="R223" s="11"/>
      <c r="S223" s="11"/>
      <c r="T223" s="11"/>
      <c r="U223" s="11"/>
      <c r="V223" s="11"/>
      <c r="W223" s="11"/>
      <c r="X223" s="11"/>
      <c r="Y223" s="11"/>
      <c r="Z223" s="11"/>
    </row>
    <row r="224" spans="1:26" ht="12" customHeight="1">
      <c r="A224" s="69"/>
      <c r="B224" s="27"/>
      <c r="C224" s="27"/>
      <c r="D224" s="11"/>
      <c r="E224" s="11"/>
      <c r="F224" s="11"/>
      <c r="G224" s="11"/>
      <c r="H224" s="11"/>
      <c r="I224" s="28"/>
      <c r="J224" s="11"/>
      <c r="K224" s="11"/>
      <c r="L224" s="11"/>
      <c r="M224" s="11"/>
      <c r="N224" s="11"/>
      <c r="O224" s="11"/>
      <c r="P224" s="11"/>
      <c r="Q224" s="11"/>
      <c r="R224" s="11"/>
      <c r="S224" s="11"/>
      <c r="T224" s="11"/>
      <c r="U224" s="11"/>
      <c r="V224" s="11"/>
      <c r="W224" s="11"/>
      <c r="X224" s="11"/>
      <c r="Y224" s="11"/>
      <c r="Z224" s="11"/>
    </row>
    <row r="225" spans="1:26" ht="12" customHeight="1">
      <c r="A225" s="69"/>
      <c r="B225" s="27"/>
      <c r="C225" s="27"/>
      <c r="D225" s="11"/>
      <c r="E225" s="11"/>
      <c r="F225" s="11"/>
      <c r="G225" s="11"/>
      <c r="H225" s="11"/>
      <c r="I225" s="28"/>
      <c r="J225" s="11"/>
      <c r="K225" s="11"/>
      <c r="L225" s="11"/>
      <c r="M225" s="11"/>
      <c r="N225" s="11"/>
      <c r="O225" s="11"/>
      <c r="P225" s="11"/>
      <c r="Q225" s="11"/>
      <c r="R225" s="11"/>
      <c r="S225" s="11"/>
      <c r="T225" s="11"/>
      <c r="U225" s="11"/>
      <c r="V225" s="11"/>
      <c r="W225" s="11"/>
      <c r="X225" s="11"/>
      <c r="Y225" s="11"/>
      <c r="Z225" s="11"/>
    </row>
    <row r="226" spans="1:26" ht="12" customHeight="1">
      <c r="A226" s="69"/>
      <c r="B226" s="27"/>
      <c r="C226" s="27"/>
      <c r="D226" s="11"/>
      <c r="E226" s="11"/>
      <c r="F226" s="11"/>
      <c r="G226" s="11"/>
      <c r="H226" s="11"/>
      <c r="I226" s="28"/>
      <c r="J226" s="11"/>
      <c r="K226" s="11"/>
      <c r="L226" s="11"/>
      <c r="M226" s="11"/>
      <c r="N226" s="11"/>
      <c r="O226" s="11"/>
      <c r="P226" s="11"/>
      <c r="Q226" s="11"/>
      <c r="R226" s="11"/>
      <c r="S226" s="11"/>
      <c r="T226" s="11"/>
      <c r="U226" s="11"/>
      <c r="V226" s="11"/>
      <c r="W226" s="11"/>
      <c r="X226" s="11"/>
      <c r="Y226" s="11"/>
      <c r="Z226" s="11"/>
    </row>
    <row r="227" spans="1:26" ht="12" customHeight="1">
      <c r="A227" s="69"/>
      <c r="B227" s="27"/>
      <c r="C227" s="27"/>
      <c r="D227" s="11"/>
      <c r="E227" s="11"/>
      <c r="F227" s="11"/>
      <c r="G227" s="11"/>
      <c r="H227" s="11"/>
      <c r="I227" s="28"/>
      <c r="J227" s="11"/>
      <c r="K227" s="11"/>
      <c r="L227" s="11"/>
      <c r="M227" s="11"/>
      <c r="N227" s="11"/>
      <c r="O227" s="11"/>
      <c r="P227" s="11"/>
      <c r="Q227" s="11"/>
      <c r="R227" s="11"/>
      <c r="S227" s="11"/>
      <c r="T227" s="11"/>
      <c r="U227" s="11"/>
      <c r="V227" s="11"/>
      <c r="W227" s="11"/>
      <c r="X227" s="11"/>
      <c r="Y227" s="11"/>
      <c r="Z227" s="11"/>
    </row>
    <row r="228" spans="1:26" ht="12" customHeight="1">
      <c r="A228" s="69"/>
      <c r="B228" s="27"/>
      <c r="C228" s="27"/>
      <c r="D228" s="11"/>
      <c r="E228" s="11"/>
      <c r="F228" s="11"/>
      <c r="G228" s="11"/>
      <c r="H228" s="11"/>
      <c r="I228" s="28"/>
      <c r="J228" s="11"/>
      <c r="K228" s="11"/>
      <c r="L228" s="11"/>
      <c r="M228" s="11"/>
      <c r="N228" s="11"/>
      <c r="O228" s="11"/>
      <c r="P228" s="11"/>
      <c r="Q228" s="11"/>
      <c r="R228" s="11"/>
      <c r="S228" s="11"/>
      <c r="T228" s="11"/>
      <c r="U228" s="11"/>
      <c r="V228" s="11"/>
      <c r="W228" s="11"/>
      <c r="X228" s="11"/>
      <c r="Y228" s="11"/>
      <c r="Z228" s="11"/>
    </row>
    <row r="229" spans="1:26" ht="12" customHeight="1">
      <c r="A229" s="69"/>
      <c r="B229" s="27"/>
      <c r="C229" s="27"/>
      <c r="D229" s="11"/>
      <c r="E229" s="11"/>
      <c r="F229" s="11"/>
      <c r="G229" s="11"/>
      <c r="H229" s="11"/>
      <c r="I229" s="28"/>
      <c r="J229" s="11"/>
      <c r="K229" s="11"/>
      <c r="L229" s="11"/>
      <c r="M229" s="11"/>
      <c r="N229" s="11"/>
      <c r="O229" s="11"/>
      <c r="P229" s="11"/>
      <c r="Q229" s="11"/>
      <c r="R229" s="11"/>
      <c r="S229" s="11"/>
      <c r="T229" s="11"/>
      <c r="U229" s="11"/>
      <c r="V229" s="11"/>
      <c r="W229" s="11"/>
      <c r="X229" s="11"/>
      <c r="Y229" s="11"/>
      <c r="Z229" s="11"/>
    </row>
    <row r="230" spans="1:26" ht="12" customHeight="1">
      <c r="A230" s="69"/>
      <c r="B230" s="27"/>
      <c r="C230" s="27"/>
      <c r="D230" s="11"/>
      <c r="E230" s="11"/>
      <c r="F230" s="11"/>
      <c r="G230" s="11"/>
      <c r="H230" s="11"/>
      <c r="I230" s="28"/>
      <c r="J230" s="11"/>
      <c r="K230" s="11"/>
      <c r="L230" s="11"/>
      <c r="M230" s="11"/>
      <c r="N230" s="11"/>
      <c r="O230" s="11"/>
      <c r="P230" s="11"/>
      <c r="Q230" s="11"/>
      <c r="R230" s="11"/>
      <c r="S230" s="11"/>
      <c r="T230" s="11"/>
      <c r="U230" s="11"/>
      <c r="V230" s="11"/>
      <c r="W230" s="11"/>
      <c r="X230" s="11"/>
      <c r="Y230" s="11"/>
      <c r="Z230" s="11"/>
    </row>
    <row r="231" spans="1:26" ht="12" customHeight="1">
      <c r="A231" s="69"/>
      <c r="B231" s="27"/>
      <c r="C231" s="27"/>
      <c r="D231" s="11"/>
      <c r="E231" s="11"/>
      <c r="F231" s="11"/>
      <c r="G231" s="11"/>
      <c r="H231" s="11"/>
      <c r="I231" s="28"/>
      <c r="J231" s="11"/>
      <c r="K231" s="11"/>
      <c r="L231" s="11"/>
      <c r="M231" s="11"/>
      <c r="N231" s="11"/>
      <c r="O231" s="11"/>
      <c r="P231" s="11"/>
      <c r="Q231" s="11"/>
      <c r="R231" s="11"/>
      <c r="S231" s="11"/>
      <c r="T231" s="11"/>
      <c r="U231" s="11"/>
      <c r="V231" s="11"/>
      <c r="W231" s="11"/>
      <c r="X231" s="11"/>
      <c r="Y231" s="11"/>
      <c r="Z231" s="11"/>
    </row>
    <row r="232" spans="1:26" ht="12" customHeight="1">
      <c r="A232" s="69"/>
      <c r="B232" s="27"/>
      <c r="C232" s="27"/>
      <c r="D232" s="11"/>
      <c r="E232" s="11"/>
      <c r="F232" s="11"/>
      <c r="G232" s="11"/>
      <c r="H232" s="11"/>
      <c r="I232" s="28"/>
      <c r="J232" s="11"/>
      <c r="K232" s="11"/>
      <c r="L232" s="11"/>
      <c r="M232" s="11"/>
      <c r="N232" s="11"/>
      <c r="O232" s="11"/>
      <c r="P232" s="11"/>
      <c r="Q232" s="11"/>
      <c r="R232" s="11"/>
      <c r="S232" s="11"/>
      <c r="T232" s="11"/>
      <c r="U232" s="11"/>
      <c r="V232" s="11"/>
      <c r="W232" s="11"/>
      <c r="X232" s="11"/>
      <c r="Y232" s="11"/>
      <c r="Z232" s="11"/>
    </row>
    <row r="233" spans="1:26" ht="12" customHeight="1">
      <c r="A233" s="69"/>
      <c r="B233" s="27"/>
      <c r="C233" s="27"/>
      <c r="D233" s="11"/>
      <c r="E233" s="11"/>
      <c r="F233" s="11"/>
      <c r="G233" s="11"/>
      <c r="H233" s="11"/>
      <c r="I233" s="28"/>
      <c r="J233" s="11"/>
      <c r="K233" s="11"/>
      <c r="L233" s="11"/>
      <c r="M233" s="11"/>
      <c r="N233" s="11"/>
      <c r="O233" s="11"/>
      <c r="P233" s="11"/>
      <c r="Q233" s="11"/>
      <c r="R233" s="11"/>
      <c r="S233" s="11"/>
      <c r="T233" s="11"/>
      <c r="U233" s="11"/>
      <c r="V233" s="11"/>
      <c r="W233" s="11"/>
      <c r="X233" s="11"/>
      <c r="Y233" s="11"/>
      <c r="Z233" s="11"/>
    </row>
    <row r="234" spans="1:26" ht="12" customHeight="1">
      <c r="A234" s="69"/>
      <c r="B234" s="27"/>
      <c r="C234" s="27"/>
      <c r="D234" s="11"/>
      <c r="E234" s="11"/>
      <c r="F234" s="11"/>
      <c r="G234" s="11"/>
      <c r="H234" s="11"/>
      <c r="I234" s="28"/>
      <c r="J234" s="11"/>
      <c r="K234" s="11"/>
      <c r="L234" s="11"/>
      <c r="M234" s="11"/>
      <c r="N234" s="11"/>
      <c r="O234" s="11"/>
      <c r="P234" s="11"/>
      <c r="Q234" s="11"/>
      <c r="R234" s="11"/>
      <c r="S234" s="11"/>
      <c r="T234" s="11"/>
      <c r="U234" s="11"/>
      <c r="V234" s="11"/>
      <c r="W234" s="11"/>
      <c r="X234" s="11"/>
      <c r="Y234" s="11"/>
      <c r="Z234" s="11"/>
    </row>
    <row r="235" spans="1:26" ht="12" customHeight="1">
      <c r="A235" s="69"/>
      <c r="B235" s="27"/>
      <c r="C235" s="27"/>
      <c r="D235" s="11"/>
      <c r="E235" s="11"/>
      <c r="F235" s="11"/>
      <c r="G235" s="11"/>
      <c r="H235" s="11"/>
      <c r="I235" s="28"/>
      <c r="J235" s="11"/>
      <c r="K235" s="11"/>
      <c r="L235" s="11"/>
      <c r="M235" s="11"/>
      <c r="N235" s="11"/>
      <c r="O235" s="11"/>
      <c r="P235" s="11"/>
      <c r="Q235" s="11"/>
      <c r="R235" s="11"/>
      <c r="S235" s="11"/>
      <c r="T235" s="11"/>
      <c r="U235" s="11"/>
      <c r="V235" s="11"/>
      <c r="W235" s="11"/>
      <c r="X235" s="11"/>
      <c r="Y235" s="11"/>
      <c r="Z235" s="11"/>
    </row>
    <row r="236" spans="1:26" ht="12" customHeight="1">
      <c r="A236" s="69"/>
      <c r="B236" s="27"/>
      <c r="C236" s="27"/>
      <c r="D236" s="11"/>
      <c r="E236" s="11"/>
      <c r="F236" s="11"/>
      <c r="G236" s="11"/>
      <c r="H236" s="11"/>
      <c r="I236" s="28"/>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28"/>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28"/>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28"/>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28"/>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28"/>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28"/>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28"/>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28"/>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28"/>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28"/>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28"/>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28"/>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28"/>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28"/>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28"/>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28"/>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28"/>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28"/>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28"/>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28"/>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28"/>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28"/>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28"/>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28"/>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28"/>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28"/>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28"/>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28"/>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28"/>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28"/>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28"/>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28"/>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28"/>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28"/>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28"/>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28"/>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28"/>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28"/>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28"/>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28"/>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28"/>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28"/>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28"/>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28"/>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28"/>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28"/>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28"/>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28"/>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28"/>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28"/>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28"/>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28"/>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28"/>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28"/>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28"/>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28"/>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28"/>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28"/>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28"/>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28"/>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28"/>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28"/>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28"/>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28"/>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28"/>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28"/>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28"/>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28"/>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28"/>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28"/>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28"/>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28"/>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28"/>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28"/>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28"/>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28"/>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28"/>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28"/>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28"/>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28"/>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28"/>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28"/>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28"/>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28"/>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28"/>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28"/>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28"/>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28"/>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28"/>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28"/>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28"/>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28"/>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28"/>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28"/>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28"/>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28"/>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28"/>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28"/>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28"/>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28"/>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28"/>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28"/>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28"/>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28"/>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28"/>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28"/>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28"/>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28"/>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28"/>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28"/>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28"/>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28"/>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28"/>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28"/>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28"/>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28"/>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28"/>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28"/>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28"/>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28"/>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28"/>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28"/>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28"/>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28"/>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28"/>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28"/>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28"/>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28"/>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28"/>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28"/>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28"/>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28"/>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28"/>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28"/>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28"/>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28"/>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28"/>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28"/>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28"/>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28"/>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28"/>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28"/>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28"/>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28"/>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28"/>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28"/>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28"/>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28"/>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28"/>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28"/>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28"/>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28"/>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28"/>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28"/>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28"/>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28"/>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28"/>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28"/>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28"/>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28"/>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28"/>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28"/>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28"/>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28"/>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28"/>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28"/>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28"/>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28"/>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28"/>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28"/>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28"/>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28"/>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28"/>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28"/>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28"/>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28"/>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28"/>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28"/>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28"/>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28"/>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28"/>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28"/>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28"/>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28"/>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28"/>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28"/>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28"/>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28"/>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28"/>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28"/>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28"/>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28"/>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28"/>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28"/>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28"/>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28"/>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28"/>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28"/>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28"/>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28"/>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28"/>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28"/>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28"/>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28"/>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28"/>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28"/>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28"/>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28"/>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28"/>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28"/>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28"/>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28"/>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28"/>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28"/>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28"/>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28"/>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28"/>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28"/>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28"/>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28"/>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28"/>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28"/>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28"/>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28"/>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28"/>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28"/>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28"/>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28"/>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28"/>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28"/>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28"/>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28"/>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28"/>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28"/>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28"/>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28"/>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28"/>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28"/>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28"/>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28"/>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28"/>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28"/>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28"/>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28"/>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28"/>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28"/>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28"/>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28"/>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28"/>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28"/>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28"/>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28"/>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28"/>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28"/>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28"/>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28"/>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28"/>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28"/>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28"/>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28"/>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28"/>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28"/>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28"/>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28"/>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28"/>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28"/>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28"/>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28"/>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28"/>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28"/>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28"/>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28"/>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28"/>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28"/>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28"/>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28"/>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28"/>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28"/>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28"/>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28"/>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28"/>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28"/>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28"/>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28"/>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28"/>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28"/>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28"/>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28"/>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28"/>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28"/>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28"/>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28"/>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28"/>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28"/>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28"/>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28"/>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28"/>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28"/>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28"/>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28"/>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28"/>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28"/>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28"/>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28"/>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28"/>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28"/>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28"/>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28"/>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28"/>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28"/>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28"/>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28"/>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28"/>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28"/>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28"/>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28"/>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28"/>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28"/>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28"/>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28"/>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28"/>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28"/>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28"/>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28"/>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28"/>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28"/>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28"/>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28"/>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28"/>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28"/>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28"/>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28"/>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28"/>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28"/>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28"/>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28"/>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28"/>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28"/>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28"/>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28"/>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28"/>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28"/>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28"/>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28"/>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28"/>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28"/>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28"/>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28"/>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28"/>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28"/>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28"/>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28"/>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28"/>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28"/>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28"/>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28"/>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28"/>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28"/>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28"/>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28"/>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28"/>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28"/>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28"/>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28"/>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28"/>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28"/>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28"/>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28"/>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28"/>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28"/>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28"/>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28"/>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28"/>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28"/>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28"/>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28"/>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28"/>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28"/>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28"/>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28"/>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28"/>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28"/>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28"/>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28"/>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28"/>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28"/>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28"/>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28"/>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28"/>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28"/>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28"/>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28"/>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28"/>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28"/>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28"/>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28"/>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28"/>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28"/>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28"/>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28"/>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28"/>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28"/>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28"/>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28"/>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28"/>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28"/>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28"/>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28"/>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28"/>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28"/>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28"/>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28"/>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28"/>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28"/>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28"/>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28"/>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28"/>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28"/>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28"/>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28"/>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28"/>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28"/>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28"/>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28"/>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28"/>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28"/>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28"/>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28"/>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28"/>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28"/>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28"/>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28"/>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28"/>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28"/>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28"/>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28"/>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28"/>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28"/>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28"/>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28"/>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28"/>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28"/>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28"/>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28"/>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28"/>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28"/>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28"/>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28"/>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28"/>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28"/>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28"/>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28"/>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28"/>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28"/>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28"/>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28"/>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28"/>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28"/>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28"/>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28"/>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28"/>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28"/>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28"/>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28"/>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28"/>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28"/>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28"/>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28"/>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28"/>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28"/>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28"/>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28"/>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28"/>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28"/>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28"/>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28"/>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28"/>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28"/>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28"/>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28"/>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28"/>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28"/>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28"/>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28"/>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28"/>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28"/>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28"/>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28"/>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28"/>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28"/>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28"/>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28"/>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28"/>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28"/>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28"/>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28"/>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28"/>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28"/>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28"/>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28"/>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28"/>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28"/>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28"/>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28"/>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28"/>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28"/>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28"/>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28"/>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28"/>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28"/>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28"/>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28"/>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28"/>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28"/>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28"/>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28"/>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28"/>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28"/>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28"/>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28"/>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28"/>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28"/>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28"/>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28"/>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28"/>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28"/>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28"/>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28"/>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28"/>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28"/>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28"/>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28"/>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28"/>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28"/>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28"/>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28"/>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28"/>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28"/>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28"/>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28"/>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28"/>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28"/>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28"/>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28"/>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28"/>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28"/>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28"/>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28"/>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28"/>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28"/>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28"/>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28"/>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28"/>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28"/>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28"/>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28"/>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28"/>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28"/>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28"/>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28"/>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28"/>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28"/>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28"/>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28"/>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28"/>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28"/>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28"/>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28"/>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28"/>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28"/>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28"/>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28"/>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28"/>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28"/>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28"/>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28"/>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28"/>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28"/>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28"/>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28"/>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28"/>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28"/>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28"/>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28"/>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28"/>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28"/>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28"/>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28"/>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28"/>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28"/>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28"/>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28"/>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28"/>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28"/>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28"/>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28"/>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28"/>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28"/>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28"/>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28"/>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28"/>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28"/>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28"/>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28"/>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28"/>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28"/>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28"/>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28"/>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28"/>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28"/>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28"/>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28"/>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28"/>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28"/>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28"/>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28"/>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28"/>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28"/>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28"/>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28"/>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28"/>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28"/>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28"/>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28"/>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28"/>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28"/>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28"/>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28"/>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28"/>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28"/>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28"/>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28"/>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28"/>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28"/>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28"/>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28"/>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28"/>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28"/>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28"/>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28"/>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28"/>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28"/>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28"/>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28"/>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28"/>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28"/>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28"/>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28"/>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28"/>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28"/>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28"/>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28"/>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28"/>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28"/>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28"/>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28"/>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28"/>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28"/>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28"/>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28"/>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28"/>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28"/>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28"/>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28"/>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28"/>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28"/>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28"/>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28"/>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28"/>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28"/>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28"/>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28"/>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28"/>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28"/>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28"/>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28"/>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28"/>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28"/>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28"/>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28"/>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28"/>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28"/>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28"/>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28"/>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28"/>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28"/>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28"/>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28"/>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28"/>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28"/>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28"/>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28"/>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28"/>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11"/>
      <c r="E930" s="11"/>
      <c r="F930" s="11"/>
      <c r="G930" s="11"/>
      <c r="H930" s="11"/>
      <c r="I930" s="28"/>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11"/>
      <c r="E931" s="11"/>
      <c r="F931" s="11"/>
      <c r="G931" s="11"/>
      <c r="H931" s="11"/>
      <c r="I931" s="28"/>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11"/>
      <c r="E932" s="11"/>
      <c r="F932" s="11"/>
      <c r="G932" s="11"/>
      <c r="H932" s="11"/>
      <c r="I932" s="28"/>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11"/>
      <c r="E933" s="11"/>
      <c r="F933" s="11"/>
      <c r="G933" s="11"/>
      <c r="H933" s="11"/>
      <c r="I933" s="28"/>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11"/>
      <c r="E934" s="11"/>
      <c r="F934" s="11"/>
      <c r="G934" s="11"/>
      <c r="H934" s="11"/>
      <c r="I934" s="28"/>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11"/>
      <c r="E935" s="11"/>
      <c r="F935" s="11"/>
      <c r="G935" s="11"/>
      <c r="H935" s="11"/>
      <c r="I935" s="28"/>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11"/>
      <c r="E936" s="11"/>
      <c r="F936" s="11"/>
      <c r="G936" s="11"/>
      <c r="H936" s="11"/>
      <c r="I936" s="28"/>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11"/>
      <c r="E937" s="11"/>
      <c r="F937" s="11"/>
      <c r="G937" s="11"/>
      <c r="H937" s="11"/>
      <c r="I937" s="28"/>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11"/>
      <c r="E938" s="11"/>
      <c r="F938" s="11"/>
      <c r="G938" s="11"/>
      <c r="H938" s="11"/>
      <c r="I938" s="28"/>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11"/>
      <c r="E939" s="11"/>
      <c r="F939" s="11"/>
      <c r="G939" s="11"/>
      <c r="H939" s="11"/>
      <c r="I939" s="28"/>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11"/>
      <c r="E940" s="11"/>
      <c r="F940" s="11"/>
      <c r="G940" s="11"/>
      <c r="H940" s="11"/>
      <c r="I940" s="28"/>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11"/>
      <c r="E941" s="11"/>
      <c r="F941" s="11"/>
      <c r="G941" s="11"/>
      <c r="H941" s="11"/>
      <c r="I941" s="28"/>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11"/>
      <c r="E942" s="11"/>
      <c r="F942" s="11"/>
      <c r="G942" s="11"/>
      <c r="H942" s="11"/>
      <c r="I942" s="28"/>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11"/>
      <c r="E943" s="11"/>
      <c r="F943" s="11"/>
      <c r="G943" s="11"/>
      <c r="H943" s="11"/>
      <c r="I943" s="28"/>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11"/>
      <c r="E944" s="11"/>
      <c r="F944" s="11"/>
      <c r="G944" s="11"/>
      <c r="H944" s="11"/>
      <c r="I944" s="28"/>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11"/>
      <c r="E945" s="11"/>
      <c r="F945" s="11"/>
      <c r="G945" s="11"/>
      <c r="H945" s="11"/>
      <c r="I945" s="28"/>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11"/>
      <c r="E946" s="11"/>
      <c r="F946" s="11"/>
      <c r="G946" s="11"/>
      <c r="H946" s="11"/>
      <c r="I946" s="28"/>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11"/>
      <c r="E947" s="11"/>
      <c r="F947" s="11"/>
      <c r="G947" s="11"/>
      <c r="H947" s="11"/>
      <c r="I947" s="28"/>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11"/>
      <c r="E948" s="11"/>
      <c r="F948" s="11"/>
      <c r="G948" s="11"/>
      <c r="H948" s="11"/>
      <c r="I948" s="28"/>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11"/>
      <c r="E949" s="11"/>
      <c r="F949" s="11"/>
      <c r="G949" s="11"/>
      <c r="H949" s="11"/>
      <c r="I949" s="28"/>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11"/>
      <c r="E950" s="11"/>
      <c r="F950" s="11"/>
      <c r="G950" s="11"/>
      <c r="H950" s="11"/>
      <c r="I950" s="28"/>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11"/>
      <c r="E951" s="11"/>
      <c r="F951" s="11"/>
      <c r="G951" s="11"/>
      <c r="H951" s="11"/>
      <c r="I951" s="28"/>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11"/>
      <c r="E952" s="11"/>
      <c r="F952" s="11"/>
      <c r="G952" s="11"/>
      <c r="H952" s="11"/>
      <c r="I952" s="28"/>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11"/>
      <c r="E953" s="11"/>
      <c r="F953" s="11"/>
      <c r="G953" s="11"/>
      <c r="H953" s="11"/>
      <c r="I953" s="28"/>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11"/>
      <c r="E954" s="11"/>
      <c r="F954" s="11"/>
      <c r="G954" s="11"/>
      <c r="H954" s="11"/>
      <c r="I954" s="28"/>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11"/>
      <c r="E955" s="11"/>
      <c r="F955" s="11"/>
      <c r="G955" s="11"/>
      <c r="H955" s="11"/>
      <c r="I955" s="28"/>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11"/>
      <c r="E956" s="11"/>
      <c r="F956" s="11"/>
      <c r="G956" s="11"/>
      <c r="H956" s="11"/>
      <c r="I956" s="28"/>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11"/>
      <c r="E957" s="11"/>
      <c r="F957" s="11"/>
      <c r="G957" s="11"/>
      <c r="H957" s="11"/>
      <c r="I957" s="28"/>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11"/>
      <c r="E958" s="11"/>
      <c r="F958" s="11"/>
      <c r="G958" s="11"/>
      <c r="H958" s="11"/>
      <c r="I958" s="28"/>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11"/>
      <c r="E959" s="11"/>
      <c r="F959" s="11"/>
      <c r="G959" s="11"/>
      <c r="H959" s="11"/>
      <c r="I959" s="28"/>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11"/>
      <c r="E960" s="11"/>
      <c r="F960" s="11"/>
      <c r="G960" s="11"/>
      <c r="H960" s="11"/>
      <c r="I960" s="28"/>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11"/>
      <c r="E961" s="11"/>
      <c r="F961" s="11"/>
      <c r="G961" s="11"/>
      <c r="H961" s="11"/>
      <c r="I961" s="28"/>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11"/>
      <c r="E962" s="11"/>
      <c r="F962" s="11"/>
      <c r="G962" s="11"/>
      <c r="H962" s="11"/>
      <c r="I962" s="28"/>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11"/>
      <c r="E963" s="11"/>
      <c r="F963" s="11"/>
      <c r="G963" s="11"/>
      <c r="H963" s="11"/>
      <c r="I963" s="28"/>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11"/>
      <c r="E964" s="11"/>
      <c r="F964" s="11"/>
      <c r="G964" s="11"/>
      <c r="H964" s="11"/>
      <c r="I964" s="28"/>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11"/>
      <c r="E965" s="11"/>
      <c r="F965" s="11"/>
      <c r="G965" s="11"/>
      <c r="H965" s="11"/>
      <c r="I965" s="28"/>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11"/>
      <c r="E966" s="11"/>
      <c r="F966" s="11"/>
      <c r="G966" s="11"/>
      <c r="H966" s="11"/>
      <c r="I966" s="28"/>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11"/>
      <c r="E967" s="11"/>
      <c r="F967" s="11"/>
      <c r="G967" s="11"/>
      <c r="H967" s="11"/>
      <c r="I967" s="28"/>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11"/>
      <c r="E968" s="11"/>
      <c r="F968" s="11"/>
      <c r="G968" s="11"/>
      <c r="H968" s="11"/>
      <c r="I968" s="28"/>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11"/>
      <c r="E969" s="11"/>
      <c r="F969" s="11"/>
      <c r="G969" s="11"/>
      <c r="H969" s="11"/>
      <c r="I969" s="28"/>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11"/>
      <c r="E970" s="11"/>
      <c r="F970" s="11"/>
      <c r="G970" s="11"/>
      <c r="H970" s="11"/>
      <c r="I970" s="28"/>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11"/>
      <c r="E971" s="11"/>
      <c r="F971" s="11"/>
      <c r="G971" s="11"/>
      <c r="H971" s="11"/>
      <c r="I971" s="28"/>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11"/>
      <c r="E972" s="11"/>
      <c r="F972" s="11"/>
      <c r="G972" s="11"/>
      <c r="H972" s="11"/>
      <c r="I972" s="28"/>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11"/>
      <c r="E973" s="11"/>
      <c r="F973" s="11"/>
      <c r="G973" s="11"/>
      <c r="H973" s="11"/>
      <c r="I973" s="28"/>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11"/>
      <c r="E974" s="11"/>
      <c r="F974" s="11"/>
      <c r="G974" s="11"/>
      <c r="H974" s="11"/>
      <c r="I974" s="28"/>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11"/>
      <c r="E975" s="11"/>
      <c r="F975" s="11"/>
      <c r="G975" s="11"/>
      <c r="H975" s="11"/>
      <c r="I975" s="28"/>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11"/>
      <c r="E976" s="11"/>
      <c r="F976" s="11"/>
      <c r="G976" s="11"/>
      <c r="H976" s="11"/>
      <c r="I976" s="28"/>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11"/>
      <c r="E977" s="11"/>
      <c r="F977" s="11"/>
      <c r="G977" s="11"/>
      <c r="H977" s="11"/>
      <c r="I977" s="28"/>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11"/>
      <c r="E978" s="11"/>
      <c r="F978" s="11"/>
      <c r="G978" s="11"/>
      <c r="H978" s="11"/>
      <c r="I978" s="28"/>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11"/>
      <c r="E979" s="11"/>
      <c r="F979" s="11"/>
      <c r="G979" s="11"/>
      <c r="H979" s="11"/>
      <c r="I979" s="28"/>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11"/>
      <c r="E980" s="11"/>
      <c r="F980" s="11"/>
      <c r="G980" s="11"/>
      <c r="H980" s="11"/>
      <c r="I980" s="28"/>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11"/>
      <c r="E981" s="11"/>
      <c r="F981" s="11"/>
      <c r="G981" s="11"/>
      <c r="H981" s="11"/>
      <c r="I981" s="28"/>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11"/>
      <c r="E982" s="11"/>
      <c r="F982" s="11"/>
      <c r="G982" s="11"/>
      <c r="H982" s="11"/>
      <c r="I982" s="28"/>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11"/>
      <c r="E983" s="11"/>
      <c r="F983" s="11"/>
      <c r="G983" s="11"/>
      <c r="H983" s="11"/>
      <c r="I983" s="28"/>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11"/>
      <c r="E984" s="11"/>
      <c r="F984" s="11"/>
      <c r="G984" s="11"/>
      <c r="H984" s="11"/>
      <c r="I984" s="28"/>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11"/>
      <c r="E985" s="11"/>
      <c r="F985" s="11"/>
      <c r="G985" s="11"/>
      <c r="H985" s="11"/>
      <c r="I985" s="28"/>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11"/>
      <c r="E986" s="11"/>
      <c r="F986" s="11"/>
      <c r="G986" s="11"/>
      <c r="H986" s="11"/>
      <c r="I986" s="28"/>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11"/>
      <c r="E987" s="11"/>
      <c r="F987" s="11"/>
      <c r="G987" s="11"/>
      <c r="H987" s="11"/>
      <c r="I987" s="28"/>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11"/>
      <c r="E988" s="11"/>
      <c r="F988" s="11"/>
      <c r="G988" s="11"/>
      <c r="H988" s="11"/>
      <c r="I988" s="28"/>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11"/>
      <c r="E989" s="11"/>
      <c r="F989" s="11"/>
      <c r="G989" s="11"/>
      <c r="H989" s="11"/>
      <c r="I989" s="28"/>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11"/>
      <c r="E990" s="11"/>
      <c r="F990" s="11"/>
      <c r="G990" s="11"/>
      <c r="H990" s="11"/>
      <c r="I990" s="28"/>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11"/>
      <c r="E991" s="11"/>
      <c r="F991" s="11"/>
      <c r="G991" s="11"/>
      <c r="H991" s="11"/>
      <c r="I991" s="28"/>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11"/>
      <c r="E992" s="11"/>
      <c r="F992" s="11"/>
      <c r="G992" s="11"/>
      <c r="H992" s="11"/>
      <c r="I992" s="28"/>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11"/>
      <c r="E993" s="11"/>
      <c r="F993" s="11"/>
      <c r="G993" s="11"/>
      <c r="H993" s="11"/>
      <c r="I993" s="28"/>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11"/>
      <c r="E994" s="11"/>
      <c r="F994" s="11"/>
      <c r="G994" s="11"/>
      <c r="H994" s="11"/>
      <c r="I994" s="28"/>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11"/>
      <c r="E995" s="11"/>
      <c r="F995" s="11"/>
      <c r="G995" s="11"/>
      <c r="H995" s="11"/>
      <c r="I995" s="28"/>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11"/>
      <c r="E996" s="11"/>
      <c r="F996" s="11"/>
      <c r="G996" s="11"/>
      <c r="H996" s="11"/>
      <c r="I996" s="28"/>
      <c r="J996" s="11"/>
      <c r="K996" s="11"/>
      <c r="L996" s="11"/>
      <c r="M996" s="11"/>
      <c r="N996" s="11"/>
      <c r="O996" s="11"/>
      <c r="P996" s="11"/>
      <c r="Q996" s="11"/>
      <c r="R996" s="11"/>
      <c r="S996" s="11"/>
      <c r="T996" s="11"/>
      <c r="U996" s="11"/>
      <c r="V996" s="11"/>
      <c r="W996" s="11"/>
      <c r="X996" s="11"/>
      <c r="Y996" s="11"/>
      <c r="Z996" s="11"/>
    </row>
  </sheetData>
  <mergeCells count="74">
    <mergeCell ref="J17:K17"/>
    <mergeCell ref="J18:K18"/>
    <mergeCell ref="J10:K10"/>
    <mergeCell ref="J11:K11"/>
    <mergeCell ref="J12:K12"/>
    <mergeCell ref="J13:K13"/>
    <mergeCell ref="J16:K16"/>
    <mergeCell ref="J30:K30"/>
    <mergeCell ref="J31:K31"/>
    <mergeCell ref="J32:K32"/>
    <mergeCell ref="J33:K33"/>
    <mergeCell ref="J34:K34"/>
    <mergeCell ref="C21:E21"/>
    <mergeCell ref="C22:E22"/>
    <mergeCell ref="C23:E23"/>
    <mergeCell ref="C24:E24"/>
    <mergeCell ref="A25:E25"/>
    <mergeCell ref="D15:E15"/>
    <mergeCell ref="D16:E16"/>
    <mergeCell ref="D17:E17"/>
    <mergeCell ref="D18:E18"/>
    <mergeCell ref="A20:E20"/>
    <mergeCell ref="A11:E11"/>
    <mergeCell ref="A12:B12"/>
    <mergeCell ref="D12:E12"/>
    <mergeCell ref="D13:E13"/>
    <mergeCell ref="D14:E14"/>
    <mergeCell ref="D7:E7"/>
    <mergeCell ref="J7:K7"/>
    <mergeCell ref="D8:E8"/>
    <mergeCell ref="J8:K8"/>
    <mergeCell ref="D9:E9"/>
    <mergeCell ref="J9:K9"/>
    <mergeCell ref="J5:K5"/>
    <mergeCell ref="J6:K6"/>
    <mergeCell ref="A1:E1"/>
    <mergeCell ref="A2:E2"/>
    <mergeCell ref="J2:K3"/>
    <mergeCell ref="A3:E3"/>
    <mergeCell ref="A4:E4"/>
    <mergeCell ref="A5:E5"/>
    <mergeCell ref="D6:E6"/>
    <mergeCell ref="B46:D46"/>
    <mergeCell ref="E46:G46"/>
    <mergeCell ref="D33:E33"/>
    <mergeCell ref="A37:E37"/>
    <mergeCell ref="B38:D38"/>
    <mergeCell ref="B39:D39"/>
    <mergeCell ref="B40:D40"/>
    <mergeCell ref="B41:D41"/>
    <mergeCell ref="B42:D42"/>
    <mergeCell ref="G35:K35"/>
    <mergeCell ref="G36:I36"/>
    <mergeCell ref="J36:K36"/>
    <mergeCell ref="D31:E31"/>
    <mergeCell ref="D32:E32"/>
    <mergeCell ref="B44:D44"/>
    <mergeCell ref="E44:G44"/>
    <mergeCell ref="B45:D45"/>
    <mergeCell ref="E45:G45"/>
    <mergeCell ref="A26:E26"/>
    <mergeCell ref="D27:E27"/>
    <mergeCell ref="D28:E28"/>
    <mergeCell ref="D29:E29"/>
    <mergeCell ref="D30:E30"/>
    <mergeCell ref="J26:K26"/>
    <mergeCell ref="J27:K27"/>
    <mergeCell ref="J19:K19"/>
    <mergeCell ref="J20:K20"/>
    <mergeCell ref="J21:K21"/>
    <mergeCell ref="J22:K22"/>
    <mergeCell ref="J23:K23"/>
    <mergeCell ref="J24:K24"/>
    <mergeCell ref="J25:K25"/>
  </mergeCells>
  <printOptions/>
  <pageMargins left="0.7" right="0.7" top="0.75" bottom="0.75" header="0" footer="0"/>
  <pageSetup fitToHeight="1" fitToWidth="1"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F6000"/>
    <pageSetUpPr fitToPage="1"/>
  </sheetPr>
  <dimension ref="A1:Z1000"/>
  <sheetViews>
    <sheetView workbookViewId="0" topLeftCell="A1">
      <selection activeCell="A1" sqref="A1:F1"/>
    </sheetView>
  </sheetViews>
  <sheetFormatPr defaultColWidth="11.125" defaultRowHeight="15" customHeight="1"/>
  <cols>
    <col min="1" max="1" width="28.375" style="0" customWidth="1"/>
    <col min="2" max="2" width="17.00390625" style="0" customWidth="1"/>
    <col min="3" max="3" width="19.50390625" style="0" customWidth="1"/>
    <col min="4" max="4" width="28.125" style="0" customWidth="1"/>
    <col min="5" max="5" width="16.50390625" style="0" customWidth="1"/>
    <col min="6" max="6" width="119.375" style="0" customWidth="1"/>
    <col min="7" max="8" width="10.875" style="0" customWidth="1"/>
    <col min="9" max="9" width="19.00390625" style="0" customWidth="1"/>
    <col min="10" max="26" width="10.875" style="0" customWidth="1"/>
  </cols>
  <sheetData>
    <row r="1" spans="1:26" ht="42" customHeight="1">
      <c r="A1" s="329" t="s">
        <v>82</v>
      </c>
      <c r="B1" s="245"/>
      <c r="C1" s="245"/>
      <c r="D1" s="245"/>
      <c r="E1" s="245"/>
      <c r="F1" s="246"/>
      <c r="G1" s="73"/>
      <c r="H1" s="330" t="s">
        <v>22</v>
      </c>
      <c r="I1" s="227"/>
      <c r="J1" s="73"/>
      <c r="K1" s="73"/>
      <c r="L1" s="73"/>
      <c r="M1" s="73"/>
      <c r="N1" s="73"/>
      <c r="O1" s="73"/>
      <c r="P1" s="73"/>
      <c r="Q1" s="73"/>
      <c r="R1" s="73"/>
      <c r="S1" s="73"/>
      <c r="T1" s="73"/>
      <c r="U1" s="73"/>
      <c r="V1" s="73"/>
      <c r="W1" s="73"/>
      <c r="X1" s="73"/>
      <c r="Y1" s="73"/>
      <c r="Z1" s="73"/>
    </row>
    <row r="2" spans="1:26" ht="33" customHeight="1">
      <c r="A2" s="331" t="s">
        <v>83</v>
      </c>
      <c r="B2" s="278"/>
      <c r="C2" s="278"/>
      <c r="D2" s="278"/>
      <c r="E2" s="278"/>
      <c r="F2" s="279"/>
      <c r="G2" s="73"/>
      <c r="H2" s="74"/>
      <c r="I2" s="75" t="s">
        <v>24</v>
      </c>
      <c r="J2" s="73"/>
      <c r="K2" s="73"/>
      <c r="L2" s="73"/>
      <c r="M2" s="73"/>
      <c r="N2" s="73"/>
      <c r="O2" s="73"/>
      <c r="P2" s="73"/>
      <c r="Q2" s="73"/>
      <c r="R2" s="73"/>
      <c r="S2" s="73"/>
      <c r="T2" s="73"/>
      <c r="U2" s="73"/>
      <c r="V2" s="73"/>
      <c r="W2" s="73"/>
      <c r="X2" s="73"/>
      <c r="Y2" s="73"/>
      <c r="Z2" s="73"/>
    </row>
    <row r="3" spans="1:26" ht="34.5" customHeight="1">
      <c r="A3" s="317" t="s">
        <v>100</v>
      </c>
      <c r="B3" s="249"/>
      <c r="C3" s="249"/>
      <c r="D3" s="249"/>
      <c r="E3" s="249"/>
      <c r="F3" s="250"/>
      <c r="G3" s="73"/>
      <c r="H3" s="76"/>
      <c r="I3" s="77" t="s">
        <v>26</v>
      </c>
      <c r="J3" s="73"/>
      <c r="K3" s="73"/>
      <c r="L3" s="73"/>
      <c r="M3" s="73"/>
      <c r="N3" s="73"/>
      <c r="O3" s="73"/>
      <c r="P3" s="73"/>
      <c r="Q3" s="73"/>
      <c r="R3" s="73"/>
      <c r="S3" s="73"/>
      <c r="T3" s="73"/>
      <c r="U3" s="73"/>
      <c r="V3" s="73"/>
      <c r="W3" s="73"/>
      <c r="X3" s="73"/>
      <c r="Y3" s="73"/>
      <c r="Z3" s="73"/>
    </row>
    <row r="4" spans="1:26" ht="15.75" customHeight="1">
      <c r="A4" s="283"/>
      <c r="B4" s="213"/>
      <c r="C4" s="213"/>
      <c r="D4" s="213"/>
      <c r="E4" s="213"/>
      <c r="F4" s="238"/>
      <c r="G4" s="73"/>
      <c r="H4" s="73"/>
      <c r="I4" s="73"/>
      <c r="J4" s="73"/>
      <c r="K4" s="73"/>
      <c r="L4" s="73"/>
      <c r="M4" s="73"/>
      <c r="N4" s="73"/>
      <c r="O4" s="73"/>
      <c r="P4" s="73"/>
      <c r="Q4" s="73"/>
      <c r="R4" s="73"/>
      <c r="S4" s="73"/>
      <c r="T4" s="73"/>
      <c r="U4" s="73"/>
      <c r="V4" s="73"/>
      <c r="W4" s="73"/>
      <c r="X4" s="73"/>
      <c r="Y4" s="73"/>
      <c r="Z4" s="73"/>
    </row>
    <row r="5" spans="1:26" ht="57.75" customHeight="1">
      <c r="A5" s="78" t="s">
        <v>84</v>
      </c>
      <c r="B5" s="79" t="s">
        <v>85</v>
      </c>
      <c r="C5" s="79" t="s">
        <v>86</v>
      </c>
      <c r="D5" s="80" t="s">
        <v>87</v>
      </c>
      <c r="E5" s="79" t="s">
        <v>88</v>
      </c>
      <c r="F5" s="81" t="s">
        <v>89</v>
      </c>
      <c r="G5" s="73"/>
      <c r="H5" s="73"/>
      <c r="I5" s="73"/>
      <c r="J5" s="73"/>
      <c r="K5" s="73"/>
      <c r="L5" s="73"/>
      <c r="M5" s="73"/>
      <c r="N5" s="73"/>
      <c r="O5" s="73"/>
      <c r="P5" s="73"/>
      <c r="Q5" s="73"/>
      <c r="R5" s="73"/>
      <c r="S5" s="73"/>
      <c r="T5" s="73"/>
      <c r="U5" s="73"/>
      <c r="V5" s="73"/>
      <c r="W5" s="73"/>
      <c r="X5" s="73"/>
      <c r="Y5" s="73"/>
      <c r="Z5" s="73"/>
    </row>
    <row r="6" spans="1:26" ht="33" customHeight="1">
      <c r="A6" s="146" t="s">
        <v>172</v>
      </c>
      <c r="B6" s="147">
        <v>25000</v>
      </c>
      <c r="C6" s="147"/>
      <c r="D6" s="148"/>
      <c r="E6" s="85">
        <f aca="true" t="shared" si="0" ref="E6:E14">SUM(B6:D6)</f>
        <v>25000</v>
      </c>
      <c r="F6" s="146" t="s">
        <v>173</v>
      </c>
      <c r="G6" s="73"/>
      <c r="H6" s="73"/>
      <c r="I6" s="73"/>
      <c r="J6" s="73"/>
      <c r="K6" s="73"/>
      <c r="L6" s="73"/>
      <c r="M6" s="73"/>
      <c r="N6" s="73"/>
      <c r="O6" s="73"/>
      <c r="P6" s="73"/>
      <c r="Q6" s="73"/>
      <c r="R6" s="73"/>
      <c r="S6" s="73"/>
      <c r="T6" s="73"/>
      <c r="U6" s="73"/>
      <c r="V6" s="73"/>
      <c r="W6" s="73"/>
      <c r="X6" s="73"/>
      <c r="Y6" s="73"/>
      <c r="Z6" s="73"/>
    </row>
    <row r="7" spans="1:26" ht="24" customHeight="1">
      <c r="A7" s="149"/>
      <c r="B7" s="147"/>
      <c r="C7" s="147"/>
      <c r="D7" s="148"/>
      <c r="E7" s="85">
        <f t="shared" si="0"/>
        <v>0</v>
      </c>
      <c r="F7" s="150"/>
      <c r="G7" s="73"/>
      <c r="H7" s="73"/>
      <c r="I7" s="73"/>
      <c r="J7" s="73"/>
      <c r="K7" s="73"/>
      <c r="L7" s="73"/>
      <c r="M7" s="73"/>
      <c r="N7" s="73"/>
      <c r="O7" s="73"/>
      <c r="P7" s="73"/>
      <c r="Q7" s="73"/>
      <c r="R7" s="73"/>
      <c r="S7" s="73"/>
      <c r="T7" s="73"/>
      <c r="U7" s="73"/>
      <c r="V7" s="73"/>
      <c r="W7" s="73"/>
      <c r="X7" s="73"/>
      <c r="Y7" s="73"/>
      <c r="Z7" s="73"/>
    </row>
    <row r="8" spans="1:26" ht="24" customHeight="1">
      <c r="A8" s="149"/>
      <c r="B8" s="148"/>
      <c r="C8" s="151"/>
      <c r="D8" s="148"/>
      <c r="E8" s="85">
        <f t="shared" si="0"/>
        <v>0</v>
      </c>
      <c r="F8" s="150"/>
      <c r="G8" s="73"/>
      <c r="H8" s="73"/>
      <c r="I8" s="73"/>
      <c r="J8" s="73"/>
      <c r="K8" s="73"/>
      <c r="L8" s="73"/>
      <c r="M8" s="73"/>
      <c r="N8" s="73"/>
      <c r="O8" s="73"/>
      <c r="P8" s="73"/>
      <c r="Q8" s="73"/>
      <c r="R8" s="73"/>
      <c r="S8" s="73"/>
      <c r="T8" s="73"/>
      <c r="U8" s="73"/>
      <c r="V8" s="73"/>
      <c r="W8" s="73"/>
      <c r="X8" s="73"/>
      <c r="Y8" s="73"/>
      <c r="Z8" s="73"/>
    </row>
    <row r="9" spans="1:26" ht="24" customHeight="1">
      <c r="A9" s="148"/>
      <c r="B9" s="148"/>
      <c r="C9" s="148"/>
      <c r="D9" s="148"/>
      <c r="E9" s="85">
        <f t="shared" si="0"/>
        <v>0</v>
      </c>
      <c r="F9" s="150"/>
      <c r="G9" s="73"/>
      <c r="H9" s="73"/>
      <c r="I9" s="73"/>
      <c r="J9" s="73"/>
      <c r="K9" s="73"/>
      <c r="L9" s="73"/>
      <c r="M9" s="73"/>
      <c r="N9" s="73"/>
      <c r="O9" s="73"/>
      <c r="P9" s="73"/>
      <c r="Q9" s="73"/>
      <c r="R9" s="73"/>
      <c r="S9" s="73"/>
      <c r="T9" s="73"/>
      <c r="U9" s="73"/>
      <c r="V9" s="73"/>
      <c r="W9" s="73"/>
      <c r="X9" s="73"/>
      <c r="Y9" s="73"/>
      <c r="Z9" s="73"/>
    </row>
    <row r="10" spans="1:26" ht="24" customHeight="1">
      <c r="A10" s="148"/>
      <c r="B10" s="148"/>
      <c r="C10" s="148"/>
      <c r="D10" s="148"/>
      <c r="E10" s="85">
        <f t="shared" si="0"/>
        <v>0</v>
      </c>
      <c r="F10" s="150"/>
      <c r="G10" s="73"/>
      <c r="H10" s="73"/>
      <c r="I10" s="73"/>
      <c r="J10" s="73"/>
      <c r="K10" s="73"/>
      <c r="L10" s="73"/>
      <c r="M10" s="73"/>
      <c r="N10" s="73"/>
      <c r="O10" s="73"/>
      <c r="P10" s="73"/>
      <c r="Q10" s="73"/>
      <c r="R10" s="73"/>
      <c r="S10" s="73"/>
      <c r="T10" s="73"/>
      <c r="U10" s="73"/>
      <c r="V10" s="73"/>
      <c r="W10" s="73"/>
      <c r="X10" s="73"/>
      <c r="Y10" s="73"/>
      <c r="Z10" s="73"/>
    </row>
    <row r="11" spans="1:26" ht="24" customHeight="1">
      <c r="A11" s="148"/>
      <c r="B11" s="148"/>
      <c r="C11" s="148"/>
      <c r="D11" s="148"/>
      <c r="E11" s="85">
        <f t="shared" si="0"/>
        <v>0</v>
      </c>
      <c r="F11" s="150"/>
      <c r="G11" s="73"/>
      <c r="H11" s="73"/>
      <c r="I11" s="73"/>
      <c r="J11" s="73"/>
      <c r="K11" s="73"/>
      <c r="L11" s="73"/>
      <c r="M11" s="73"/>
      <c r="N11" s="73"/>
      <c r="O11" s="73"/>
      <c r="P11" s="73"/>
      <c r="Q11" s="73"/>
      <c r="R11" s="73"/>
      <c r="S11" s="73"/>
      <c r="T11" s="73"/>
      <c r="U11" s="73"/>
      <c r="V11" s="73"/>
      <c r="W11" s="73"/>
      <c r="X11" s="73"/>
      <c r="Y11" s="73"/>
      <c r="Z11" s="73"/>
    </row>
    <row r="12" spans="1:26" ht="24" customHeight="1">
      <c r="A12" s="148"/>
      <c r="B12" s="148"/>
      <c r="C12" s="148"/>
      <c r="D12" s="148"/>
      <c r="E12" s="85">
        <f t="shared" si="0"/>
        <v>0</v>
      </c>
      <c r="F12" s="150"/>
      <c r="G12" s="73"/>
      <c r="H12" s="73"/>
      <c r="I12" s="73"/>
      <c r="J12" s="73"/>
      <c r="K12" s="73"/>
      <c r="L12" s="73"/>
      <c r="M12" s="73"/>
      <c r="N12" s="73"/>
      <c r="O12" s="73"/>
      <c r="P12" s="73"/>
      <c r="Q12" s="73"/>
      <c r="R12" s="73"/>
      <c r="S12" s="73"/>
      <c r="T12" s="73"/>
      <c r="U12" s="73"/>
      <c r="V12" s="73"/>
      <c r="W12" s="73"/>
      <c r="X12" s="73"/>
      <c r="Y12" s="73"/>
      <c r="Z12" s="73"/>
    </row>
    <row r="13" spans="1:26" ht="24" customHeight="1">
      <c r="A13" s="148"/>
      <c r="B13" s="148"/>
      <c r="C13" s="148"/>
      <c r="D13" s="148"/>
      <c r="E13" s="85">
        <f t="shared" si="0"/>
        <v>0</v>
      </c>
      <c r="F13" s="150"/>
      <c r="G13" s="73"/>
      <c r="H13" s="73"/>
      <c r="I13" s="73"/>
      <c r="J13" s="73"/>
      <c r="K13" s="73"/>
      <c r="L13" s="73"/>
      <c r="M13" s="73"/>
      <c r="N13" s="73"/>
      <c r="O13" s="73"/>
      <c r="P13" s="73"/>
      <c r="Q13" s="73"/>
      <c r="R13" s="73"/>
      <c r="S13" s="73"/>
      <c r="T13" s="73"/>
      <c r="U13" s="73"/>
      <c r="V13" s="73"/>
      <c r="W13" s="73"/>
      <c r="X13" s="73"/>
      <c r="Y13" s="73"/>
      <c r="Z13" s="73"/>
    </row>
    <row r="14" spans="1:26" ht="24" customHeight="1">
      <c r="A14" s="148"/>
      <c r="B14" s="148"/>
      <c r="C14" s="148"/>
      <c r="D14" s="148"/>
      <c r="E14" s="85">
        <f t="shared" si="0"/>
        <v>0</v>
      </c>
      <c r="F14" s="150"/>
      <c r="G14" s="73"/>
      <c r="H14" s="73"/>
      <c r="I14" s="73"/>
      <c r="J14" s="73"/>
      <c r="K14" s="73"/>
      <c r="L14" s="73"/>
      <c r="M14" s="73"/>
      <c r="N14" s="73"/>
      <c r="O14" s="73"/>
      <c r="P14" s="73"/>
      <c r="Q14" s="73"/>
      <c r="R14" s="73"/>
      <c r="S14" s="73"/>
      <c r="T14" s="73"/>
      <c r="U14" s="73"/>
      <c r="V14" s="73"/>
      <c r="W14" s="73"/>
      <c r="X14" s="73"/>
      <c r="Y14" s="73"/>
      <c r="Z14" s="73"/>
    </row>
    <row r="15" spans="1:26" ht="24" customHeight="1">
      <c r="A15" s="88" t="s">
        <v>90</v>
      </c>
      <c r="B15" s="89">
        <f aca="true" t="shared" si="1" ref="B15:E15">SUM(B6:B14)</f>
        <v>25000</v>
      </c>
      <c r="C15" s="89">
        <f t="shared" si="1"/>
        <v>0</v>
      </c>
      <c r="D15" s="89">
        <f t="shared" si="1"/>
        <v>0</v>
      </c>
      <c r="E15" s="90">
        <f t="shared" si="1"/>
        <v>25000</v>
      </c>
      <c r="F15" s="150"/>
      <c r="G15" s="73"/>
      <c r="H15" s="73"/>
      <c r="I15" s="73"/>
      <c r="J15" s="73"/>
      <c r="K15" s="73"/>
      <c r="L15" s="73"/>
      <c r="M15" s="73"/>
      <c r="N15" s="73"/>
      <c r="O15" s="73"/>
      <c r="P15" s="73"/>
      <c r="Q15" s="73"/>
      <c r="R15" s="73"/>
      <c r="S15" s="73"/>
      <c r="T15" s="73"/>
      <c r="U15" s="73"/>
      <c r="V15" s="73"/>
      <c r="W15" s="73"/>
      <c r="X15" s="73"/>
      <c r="Y15" s="73"/>
      <c r="Z15" s="73"/>
    </row>
    <row r="16" spans="1:26" ht="15.75" customHeight="1">
      <c r="A16" s="91"/>
      <c r="B16" s="91"/>
      <c r="C16" s="91"/>
      <c r="D16" s="91"/>
      <c r="E16" s="91"/>
      <c r="F16" s="91"/>
      <c r="G16" s="73"/>
      <c r="H16" s="73"/>
      <c r="I16" s="73"/>
      <c r="J16" s="73"/>
      <c r="K16" s="73"/>
      <c r="L16" s="73"/>
      <c r="M16" s="73"/>
      <c r="N16" s="73"/>
      <c r="O16" s="73"/>
      <c r="P16" s="73"/>
      <c r="Q16" s="73"/>
      <c r="R16" s="73"/>
      <c r="S16" s="73"/>
      <c r="T16" s="73"/>
      <c r="U16" s="73"/>
      <c r="V16" s="73"/>
      <c r="W16" s="73"/>
      <c r="X16" s="73"/>
      <c r="Y16" s="73"/>
      <c r="Z16" s="73"/>
    </row>
    <row r="17" spans="1:26" ht="36" customHeight="1">
      <c r="A17" s="332" t="s">
        <v>91</v>
      </c>
      <c r="B17" s="245"/>
      <c r="C17" s="245"/>
      <c r="D17" s="245"/>
      <c r="E17" s="246"/>
      <c r="F17" s="91"/>
      <c r="G17" s="73"/>
      <c r="H17" s="73"/>
      <c r="I17" s="73"/>
      <c r="J17" s="73"/>
      <c r="K17" s="73"/>
      <c r="L17" s="73"/>
      <c r="M17" s="73"/>
      <c r="N17" s="73"/>
      <c r="O17" s="73"/>
      <c r="P17" s="73"/>
      <c r="Q17" s="73"/>
      <c r="R17" s="73"/>
      <c r="S17" s="73"/>
      <c r="T17" s="73"/>
      <c r="U17" s="73"/>
      <c r="V17" s="73"/>
      <c r="W17" s="73"/>
      <c r="X17" s="73"/>
      <c r="Y17" s="73"/>
      <c r="Z17" s="73"/>
    </row>
    <row r="18" spans="1:26" ht="33.75" customHeight="1">
      <c r="A18" s="287" t="s">
        <v>92</v>
      </c>
      <c r="B18" s="204"/>
      <c r="C18" s="227"/>
      <c r="D18" s="293">
        <f>B15</f>
        <v>25000</v>
      </c>
      <c r="E18" s="205"/>
      <c r="F18" s="91"/>
      <c r="G18" s="73"/>
      <c r="H18" s="73"/>
      <c r="I18" s="73"/>
      <c r="J18" s="73"/>
      <c r="K18" s="73"/>
      <c r="L18" s="73"/>
      <c r="M18" s="73"/>
      <c r="N18" s="73"/>
      <c r="O18" s="73"/>
      <c r="P18" s="73"/>
      <c r="Q18" s="73"/>
      <c r="R18" s="73"/>
      <c r="S18" s="73"/>
      <c r="T18" s="73"/>
      <c r="U18" s="73"/>
      <c r="V18" s="73"/>
      <c r="W18" s="73"/>
      <c r="X18" s="73"/>
      <c r="Y18" s="73"/>
      <c r="Z18" s="73"/>
    </row>
    <row r="19" spans="1:26" ht="36.75" customHeight="1">
      <c r="A19" s="287" t="s">
        <v>93</v>
      </c>
      <c r="B19" s="204"/>
      <c r="C19" s="227"/>
      <c r="D19" s="333">
        <v>50856</v>
      </c>
      <c r="E19" s="205"/>
      <c r="F19" s="91"/>
      <c r="G19" s="92"/>
      <c r="H19" s="92"/>
      <c r="I19" s="92"/>
      <c r="J19" s="92"/>
      <c r="K19" s="152"/>
      <c r="L19" s="73"/>
      <c r="M19" s="73"/>
      <c r="N19" s="73"/>
      <c r="O19" s="73"/>
      <c r="P19" s="73"/>
      <c r="Q19" s="73"/>
      <c r="R19" s="73"/>
      <c r="S19" s="73"/>
      <c r="T19" s="73"/>
      <c r="U19" s="73"/>
      <c r="V19" s="73"/>
      <c r="W19" s="73"/>
      <c r="X19" s="73"/>
      <c r="Y19" s="73"/>
      <c r="Z19" s="73"/>
    </row>
    <row r="20" spans="1:26" ht="33" customHeight="1">
      <c r="A20" s="287" t="s">
        <v>95</v>
      </c>
      <c r="B20" s="204"/>
      <c r="C20" s="227"/>
      <c r="D20" s="334">
        <f>762840-1000</f>
        <v>761840</v>
      </c>
      <c r="E20" s="227"/>
      <c r="F20" s="153" t="s">
        <v>174</v>
      </c>
      <c r="G20" s="154"/>
      <c r="H20" s="154"/>
      <c r="I20" s="154"/>
      <c r="J20" s="154"/>
      <c r="K20" s="155"/>
      <c r="L20" s="73"/>
      <c r="M20" s="73"/>
      <c r="N20" s="73"/>
      <c r="O20" s="73"/>
      <c r="P20" s="73"/>
      <c r="Q20" s="73"/>
      <c r="R20" s="73"/>
      <c r="S20" s="73"/>
      <c r="T20" s="73"/>
      <c r="U20" s="73"/>
      <c r="V20" s="73"/>
      <c r="W20" s="73"/>
      <c r="X20" s="73"/>
      <c r="Y20" s="73"/>
      <c r="Z20" s="73"/>
    </row>
    <row r="21" spans="1:26" ht="42.75" customHeight="1">
      <c r="A21" s="287" t="s">
        <v>96</v>
      </c>
      <c r="B21" s="204"/>
      <c r="C21" s="227"/>
      <c r="D21" s="291">
        <f>((D20-D18)/D18)</f>
        <v>29.4736</v>
      </c>
      <c r="E21" s="205"/>
      <c r="F21" s="91"/>
      <c r="G21" s="73"/>
      <c r="H21" s="73"/>
      <c r="I21" s="73"/>
      <c r="J21" s="73"/>
      <c r="K21" s="73"/>
      <c r="L21" s="73"/>
      <c r="M21" s="73"/>
      <c r="N21" s="73"/>
      <c r="O21" s="73"/>
      <c r="P21" s="73"/>
      <c r="Q21" s="73"/>
      <c r="R21" s="73"/>
      <c r="S21" s="73"/>
      <c r="T21" s="73"/>
      <c r="U21" s="73"/>
      <c r="V21" s="73"/>
      <c r="W21" s="73"/>
      <c r="X21" s="73"/>
      <c r="Y21" s="73"/>
      <c r="Z21" s="73"/>
    </row>
    <row r="22" spans="1:26" ht="45" customHeight="1">
      <c r="A22" s="284" t="s">
        <v>97</v>
      </c>
      <c r="B22" s="249"/>
      <c r="C22" s="285"/>
      <c r="D22" s="286">
        <f>((D20-E15)/E15)</f>
        <v>29.4736</v>
      </c>
      <c r="E22" s="250"/>
      <c r="F22" s="91"/>
      <c r="G22" s="73"/>
      <c r="H22" s="73"/>
      <c r="I22" s="73"/>
      <c r="J22" s="73"/>
      <c r="K22" s="73"/>
      <c r="L22" s="73"/>
      <c r="M22" s="73"/>
      <c r="N22" s="73"/>
      <c r="O22" s="73"/>
      <c r="P22" s="73"/>
      <c r="Q22" s="73"/>
      <c r="R22" s="73"/>
      <c r="S22" s="73"/>
      <c r="T22" s="73"/>
      <c r="U22" s="73"/>
      <c r="V22" s="73"/>
      <c r="W22" s="73"/>
      <c r="X22" s="73"/>
      <c r="Y22" s="73"/>
      <c r="Z22" s="73"/>
    </row>
    <row r="23" spans="1:26" ht="15.75" customHeight="1">
      <c r="A23" s="91"/>
      <c r="B23" s="91"/>
      <c r="C23" s="91"/>
      <c r="D23" s="91"/>
      <c r="E23" s="91"/>
      <c r="F23" s="91"/>
      <c r="G23" s="73"/>
      <c r="H23" s="73"/>
      <c r="I23" s="73"/>
      <c r="J23" s="73"/>
      <c r="K23" s="73"/>
      <c r="L23" s="73"/>
      <c r="M23" s="73"/>
      <c r="N23" s="73"/>
      <c r="O23" s="73"/>
      <c r="P23" s="73"/>
      <c r="Q23" s="73"/>
      <c r="R23" s="73"/>
      <c r="S23" s="73"/>
      <c r="T23" s="73"/>
      <c r="U23" s="73"/>
      <c r="V23" s="73"/>
      <c r="W23" s="73"/>
      <c r="X23" s="73"/>
      <c r="Y23" s="73"/>
      <c r="Z23" s="73"/>
    </row>
    <row r="24" spans="1:26" ht="15.75" customHeight="1">
      <c r="A24" s="91"/>
      <c r="B24" s="91"/>
      <c r="C24" s="91"/>
      <c r="D24" s="91"/>
      <c r="E24" s="91"/>
      <c r="F24" s="91"/>
      <c r="G24" s="73"/>
      <c r="H24" s="73"/>
      <c r="I24" s="73"/>
      <c r="J24" s="73"/>
      <c r="K24" s="73"/>
      <c r="L24" s="73"/>
      <c r="M24" s="73"/>
      <c r="N24" s="73"/>
      <c r="O24" s="73"/>
      <c r="P24" s="73"/>
      <c r="Q24" s="73"/>
      <c r="R24" s="73"/>
      <c r="S24" s="73"/>
      <c r="T24" s="73"/>
      <c r="U24" s="73"/>
      <c r="V24" s="73"/>
      <c r="W24" s="73"/>
      <c r="X24" s="73"/>
      <c r="Y24" s="73"/>
      <c r="Z24" s="73"/>
    </row>
    <row r="25" spans="1:26" ht="15.75" customHeight="1">
      <c r="A25" s="91"/>
      <c r="B25" s="91"/>
      <c r="C25" s="91"/>
      <c r="D25" s="91"/>
      <c r="E25" s="91"/>
      <c r="F25" s="91"/>
      <c r="G25" s="73"/>
      <c r="H25" s="73"/>
      <c r="I25" s="73"/>
      <c r="J25" s="73"/>
      <c r="K25" s="73"/>
      <c r="L25" s="73"/>
      <c r="M25" s="73"/>
      <c r="N25" s="73"/>
      <c r="O25" s="73"/>
      <c r="P25" s="73"/>
      <c r="Q25" s="73"/>
      <c r="R25" s="73"/>
      <c r="S25" s="73"/>
      <c r="T25" s="73"/>
      <c r="U25" s="73"/>
      <c r="V25" s="73"/>
      <c r="W25" s="73"/>
      <c r="X25" s="73"/>
      <c r="Y25" s="73"/>
      <c r="Z25" s="73"/>
    </row>
    <row r="26" spans="1:26" ht="15.75" customHeight="1">
      <c r="A26" s="91"/>
      <c r="B26" s="91"/>
      <c r="C26" s="91"/>
      <c r="D26" s="91"/>
      <c r="E26" s="91"/>
      <c r="F26" s="91"/>
      <c r="G26" s="73"/>
      <c r="H26" s="73"/>
      <c r="I26" s="73"/>
      <c r="J26" s="73"/>
      <c r="K26" s="73"/>
      <c r="L26" s="73"/>
      <c r="M26" s="73"/>
      <c r="N26" s="73"/>
      <c r="O26" s="73"/>
      <c r="P26" s="73"/>
      <c r="Q26" s="73"/>
      <c r="R26" s="73"/>
      <c r="S26" s="73"/>
      <c r="T26" s="73"/>
      <c r="U26" s="73"/>
      <c r="V26" s="73"/>
      <c r="W26" s="73"/>
      <c r="X26" s="73"/>
      <c r="Y26" s="73"/>
      <c r="Z26" s="73"/>
    </row>
    <row r="27" spans="1:26" ht="15.75" customHeight="1">
      <c r="A27" s="91"/>
      <c r="B27" s="91"/>
      <c r="C27" s="91"/>
      <c r="D27" s="91"/>
      <c r="E27" s="91"/>
      <c r="F27" s="91"/>
      <c r="G27" s="73"/>
      <c r="H27" s="73"/>
      <c r="I27" s="73"/>
      <c r="J27" s="73"/>
      <c r="K27" s="73"/>
      <c r="L27" s="73"/>
      <c r="M27" s="73"/>
      <c r="N27" s="73"/>
      <c r="O27" s="73"/>
      <c r="P27" s="73"/>
      <c r="Q27" s="73"/>
      <c r="R27" s="73"/>
      <c r="S27" s="73"/>
      <c r="T27" s="73"/>
      <c r="U27" s="73"/>
      <c r="V27" s="73"/>
      <c r="W27" s="73"/>
      <c r="X27" s="73"/>
      <c r="Y27" s="73"/>
      <c r="Z27" s="73"/>
    </row>
    <row r="28" spans="1:26" ht="15.75" customHeight="1">
      <c r="A28" s="91"/>
      <c r="B28" s="91"/>
      <c r="C28" s="91"/>
      <c r="D28" s="91"/>
      <c r="E28" s="91"/>
      <c r="F28" s="91"/>
      <c r="G28" s="73"/>
      <c r="H28" s="73"/>
      <c r="I28" s="73"/>
      <c r="J28" s="73"/>
      <c r="K28" s="73"/>
      <c r="L28" s="73"/>
      <c r="M28" s="73"/>
      <c r="N28" s="73"/>
      <c r="O28" s="73"/>
      <c r="P28" s="73"/>
      <c r="Q28" s="73"/>
      <c r="R28" s="73"/>
      <c r="S28" s="73"/>
      <c r="T28" s="73"/>
      <c r="U28" s="73"/>
      <c r="V28" s="73"/>
      <c r="W28" s="73"/>
      <c r="X28" s="73"/>
      <c r="Y28" s="73"/>
      <c r="Z28" s="73"/>
    </row>
    <row r="29" spans="1:26" ht="15.75" customHeight="1">
      <c r="A29" s="91"/>
      <c r="B29" s="91"/>
      <c r="C29" s="91"/>
      <c r="D29" s="91"/>
      <c r="E29" s="91"/>
      <c r="F29" s="91"/>
      <c r="G29" s="73"/>
      <c r="H29" s="73"/>
      <c r="I29" s="73"/>
      <c r="J29" s="73"/>
      <c r="K29" s="73"/>
      <c r="L29" s="73"/>
      <c r="M29" s="73"/>
      <c r="N29" s="73"/>
      <c r="O29" s="73"/>
      <c r="P29" s="73"/>
      <c r="Q29" s="73"/>
      <c r="R29" s="73"/>
      <c r="S29" s="73"/>
      <c r="T29" s="73"/>
      <c r="U29" s="73"/>
      <c r="V29" s="73"/>
      <c r="W29" s="73"/>
      <c r="X29" s="73"/>
      <c r="Y29" s="73"/>
      <c r="Z29" s="73"/>
    </row>
    <row r="30" spans="1:26" ht="15.75" customHeight="1">
      <c r="A30" s="91"/>
      <c r="B30" s="91"/>
      <c r="C30" s="91"/>
      <c r="D30" s="91"/>
      <c r="E30" s="91"/>
      <c r="F30" s="91"/>
      <c r="G30" s="73"/>
      <c r="H30" s="73"/>
      <c r="I30" s="73"/>
      <c r="J30" s="73"/>
      <c r="K30" s="73"/>
      <c r="L30" s="73"/>
      <c r="M30" s="73"/>
      <c r="N30" s="73"/>
      <c r="O30" s="73"/>
      <c r="P30" s="73"/>
      <c r="Q30" s="73"/>
      <c r="R30" s="73"/>
      <c r="S30" s="73"/>
      <c r="T30" s="73"/>
      <c r="U30" s="73"/>
      <c r="V30" s="73"/>
      <c r="W30" s="73"/>
      <c r="X30" s="73"/>
      <c r="Y30" s="73"/>
      <c r="Z30" s="73"/>
    </row>
    <row r="31" spans="1:26" ht="15.75" customHeight="1">
      <c r="A31" s="91"/>
      <c r="B31" s="91"/>
      <c r="C31" s="91"/>
      <c r="D31" s="91"/>
      <c r="E31" s="91"/>
      <c r="F31" s="91"/>
      <c r="G31" s="73"/>
      <c r="H31" s="73"/>
      <c r="I31" s="73"/>
      <c r="J31" s="73"/>
      <c r="K31" s="73"/>
      <c r="L31" s="73"/>
      <c r="M31" s="73"/>
      <c r="N31" s="73"/>
      <c r="O31" s="73"/>
      <c r="P31" s="73"/>
      <c r="Q31" s="73"/>
      <c r="R31" s="73"/>
      <c r="S31" s="73"/>
      <c r="T31" s="73"/>
      <c r="U31" s="73"/>
      <c r="V31" s="73"/>
      <c r="W31" s="73"/>
      <c r="X31" s="73"/>
      <c r="Y31" s="73"/>
      <c r="Z31" s="73"/>
    </row>
    <row r="32" spans="1:26" ht="15.75" customHeight="1">
      <c r="A32" s="91"/>
      <c r="B32" s="91"/>
      <c r="C32" s="91"/>
      <c r="D32" s="91"/>
      <c r="E32" s="91"/>
      <c r="F32" s="91"/>
      <c r="G32" s="73"/>
      <c r="H32" s="73"/>
      <c r="I32" s="73"/>
      <c r="J32" s="73"/>
      <c r="K32" s="73"/>
      <c r="L32" s="73"/>
      <c r="M32" s="73"/>
      <c r="N32" s="73"/>
      <c r="O32" s="73"/>
      <c r="P32" s="73"/>
      <c r="Q32" s="73"/>
      <c r="R32" s="73"/>
      <c r="S32" s="73"/>
      <c r="T32" s="73"/>
      <c r="U32" s="73"/>
      <c r="V32" s="73"/>
      <c r="W32" s="73"/>
      <c r="X32" s="73"/>
      <c r="Y32" s="73"/>
      <c r="Z32" s="73"/>
    </row>
    <row r="33" spans="1:26" ht="15.75" customHeight="1">
      <c r="A33" s="91"/>
      <c r="B33" s="91"/>
      <c r="C33" s="91"/>
      <c r="D33" s="91"/>
      <c r="E33" s="91"/>
      <c r="F33" s="91"/>
      <c r="G33" s="73"/>
      <c r="H33" s="73"/>
      <c r="I33" s="73"/>
      <c r="J33" s="73"/>
      <c r="K33" s="73"/>
      <c r="L33" s="73"/>
      <c r="M33" s="73"/>
      <c r="N33" s="73"/>
      <c r="O33" s="73"/>
      <c r="P33" s="73"/>
      <c r="Q33" s="73"/>
      <c r="R33" s="73"/>
      <c r="S33" s="73"/>
      <c r="T33" s="73"/>
      <c r="U33" s="73"/>
      <c r="V33" s="73"/>
      <c r="W33" s="73"/>
      <c r="X33" s="73"/>
      <c r="Y33" s="73"/>
      <c r="Z33" s="73"/>
    </row>
    <row r="34" spans="1:26" ht="15.75" customHeight="1">
      <c r="A34" s="91"/>
      <c r="B34" s="91"/>
      <c r="C34" s="91"/>
      <c r="D34" s="91"/>
      <c r="E34" s="91"/>
      <c r="F34" s="91"/>
      <c r="G34" s="73"/>
      <c r="H34" s="73"/>
      <c r="I34" s="73"/>
      <c r="J34" s="73"/>
      <c r="K34" s="73"/>
      <c r="L34" s="73"/>
      <c r="M34" s="73"/>
      <c r="N34" s="73"/>
      <c r="O34" s="73"/>
      <c r="P34" s="73"/>
      <c r="Q34" s="73"/>
      <c r="R34" s="73"/>
      <c r="S34" s="73"/>
      <c r="T34" s="73"/>
      <c r="U34" s="73"/>
      <c r="V34" s="73"/>
      <c r="W34" s="73"/>
      <c r="X34" s="73"/>
      <c r="Y34" s="73"/>
      <c r="Z34" s="73"/>
    </row>
    <row r="35" spans="1:26" ht="15.75" customHeight="1">
      <c r="A35" s="91"/>
      <c r="B35" s="91"/>
      <c r="C35" s="91"/>
      <c r="D35" s="91"/>
      <c r="E35" s="91"/>
      <c r="F35" s="91"/>
      <c r="G35" s="73"/>
      <c r="H35" s="73"/>
      <c r="I35" s="73"/>
      <c r="J35" s="73"/>
      <c r="K35" s="73"/>
      <c r="L35" s="73"/>
      <c r="M35" s="73"/>
      <c r="N35" s="73"/>
      <c r="O35" s="73"/>
      <c r="P35" s="73"/>
      <c r="Q35" s="73"/>
      <c r="R35" s="73"/>
      <c r="S35" s="73"/>
      <c r="T35" s="73"/>
      <c r="U35" s="73"/>
      <c r="V35" s="73"/>
      <c r="W35" s="73"/>
      <c r="X35" s="73"/>
      <c r="Y35" s="73"/>
      <c r="Z35" s="73"/>
    </row>
    <row r="36" spans="1:26" ht="15.75" customHeight="1">
      <c r="A36" s="91"/>
      <c r="B36" s="91"/>
      <c r="C36" s="91"/>
      <c r="D36" s="91"/>
      <c r="E36" s="91"/>
      <c r="F36" s="91"/>
      <c r="G36" s="73"/>
      <c r="H36" s="73"/>
      <c r="I36" s="73"/>
      <c r="J36" s="73"/>
      <c r="K36" s="73"/>
      <c r="L36" s="73"/>
      <c r="M36" s="73"/>
      <c r="N36" s="73"/>
      <c r="O36" s="73"/>
      <c r="P36" s="73"/>
      <c r="Q36" s="73"/>
      <c r="R36" s="73"/>
      <c r="S36" s="73"/>
      <c r="T36" s="73"/>
      <c r="U36" s="73"/>
      <c r="V36" s="73"/>
      <c r="W36" s="73"/>
      <c r="X36" s="73"/>
      <c r="Y36" s="73"/>
      <c r="Z36" s="73"/>
    </row>
    <row r="37" spans="1:26" ht="15.75" customHeight="1">
      <c r="A37" s="91"/>
      <c r="B37" s="91"/>
      <c r="C37" s="91"/>
      <c r="D37" s="91"/>
      <c r="E37" s="91"/>
      <c r="F37" s="91"/>
      <c r="G37" s="73"/>
      <c r="H37" s="73"/>
      <c r="I37" s="73"/>
      <c r="J37" s="73"/>
      <c r="K37" s="73"/>
      <c r="L37" s="73"/>
      <c r="M37" s="73"/>
      <c r="N37" s="73"/>
      <c r="O37" s="73"/>
      <c r="P37" s="73"/>
      <c r="Q37" s="73"/>
      <c r="R37" s="73"/>
      <c r="S37" s="73"/>
      <c r="T37" s="73"/>
      <c r="U37" s="73"/>
      <c r="V37" s="73"/>
      <c r="W37" s="73"/>
      <c r="X37" s="73"/>
      <c r="Y37" s="73"/>
      <c r="Z37" s="73"/>
    </row>
    <row r="38" spans="1:26" ht="15.75" customHeight="1">
      <c r="A38" s="91"/>
      <c r="B38" s="91"/>
      <c r="C38" s="91"/>
      <c r="D38" s="91"/>
      <c r="E38" s="91"/>
      <c r="F38" s="91"/>
      <c r="G38" s="73"/>
      <c r="H38" s="73"/>
      <c r="I38" s="73"/>
      <c r="J38" s="73"/>
      <c r="K38" s="73"/>
      <c r="L38" s="73"/>
      <c r="M38" s="73"/>
      <c r="N38" s="73"/>
      <c r="O38" s="73"/>
      <c r="P38" s="73"/>
      <c r="Q38" s="73"/>
      <c r="R38" s="73"/>
      <c r="S38" s="73"/>
      <c r="T38" s="73"/>
      <c r="U38" s="73"/>
      <c r="V38" s="73"/>
      <c r="W38" s="73"/>
      <c r="X38" s="73"/>
      <c r="Y38" s="73"/>
      <c r="Z38" s="73"/>
    </row>
    <row r="39" spans="1:26" ht="15.75" customHeight="1">
      <c r="A39" s="91"/>
      <c r="B39" s="91"/>
      <c r="C39" s="91"/>
      <c r="D39" s="91"/>
      <c r="E39" s="91"/>
      <c r="F39" s="91"/>
      <c r="G39" s="73"/>
      <c r="H39" s="73"/>
      <c r="I39" s="73"/>
      <c r="J39" s="73"/>
      <c r="K39" s="73"/>
      <c r="L39" s="73"/>
      <c r="M39" s="73"/>
      <c r="N39" s="73"/>
      <c r="O39" s="73"/>
      <c r="P39" s="73"/>
      <c r="Q39" s="73"/>
      <c r="R39" s="73"/>
      <c r="S39" s="73"/>
      <c r="T39" s="73"/>
      <c r="U39" s="73"/>
      <c r="V39" s="73"/>
      <c r="W39" s="73"/>
      <c r="X39" s="73"/>
      <c r="Y39" s="73"/>
      <c r="Z39" s="73"/>
    </row>
    <row r="40" spans="1:26" ht="15.75" customHeight="1">
      <c r="A40" s="91"/>
      <c r="B40" s="91"/>
      <c r="C40" s="91"/>
      <c r="D40" s="91"/>
      <c r="E40" s="91"/>
      <c r="F40" s="91"/>
      <c r="G40" s="73"/>
      <c r="H40" s="73"/>
      <c r="I40" s="73"/>
      <c r="J40" s="73"/>
      <c r="K40" s="73"/>
      <c r="L40" s="73"/>
      <c r="M40" s="73"/>
      <c r="N40" s="73"/>
      <c r="O40" s="73"/>
      <c r="P40" s="73"/>
      <c r="Q40" s="73"/>
      <c r="R40" s="73"/>
      <c r="S40" s="73"/>
      <c r="T40" s="73"/>
      <c r="U40" s="73"/>
      <c r="V40" s="73"/>
      <c r="W40" s="73"/>
      <c r="X40" s="73"/>
      <c r="Y40" s="73"/>
      <c r="Z40" s="73"/>
    </row>
    <row r="41" spans="1:26" ht="15.75" customHeight="1">
      <c r="A41" s="91"/>
      <c r="B41" s="91"/>
      <c r="C41" s="91"/>
      <c r="D41" s="91"/>
      <c r="E41" s="91"/>
      <c r="F41" s="91"/>
      <c r="G41" s="73"/>
      <c r="H41" s="73"/>
      <c r="I41" s="73"/>
      <c r="J41" s="73"/>
      <c r="K41" s="73"/>
      <c r="L41" s="73"/>
      <c r="M41" s="73"/>
      <c r="N41" s="73"/>
      <c r="O41" s="73"/>
      <c r="P41" s="73"/>
      <c r="Q41" s="73"/>
      <c r="R41" s="73"/>
      <c r="S41" s="73"/>
      <c r="T41" s="73"/>
      <c r="U41" s="73"/>
      <c r="V41" s="73"/>
      <c r="W41" s="73"/>
      <c r="X41" s="73"/>
      <c r="Y41" s="73"/>
      <c r="Z41" s="73"/>
    </row>
    <row r="42" spans="1:26" ht="15.75" customHeight="1">
      <c r="A42" s="91"/>
      <c r="B42" s="91"/>
      <c r="C42" s="91"/>
      <c r="D42" s="91"/>
      <c r="E42" s="91"/>
      <c r="F42" s="91"/>
      <c r="G42" s="73"/>
      <c r="H42" s="73"/>
      <c r="I42" s="73"/>
      <c r="J42" s="73"/>
      <c r="K42" s="73"/>
      <c r="L42" s="73"/>
      <c r="M42" s="73"/>
      <c r="N42" s="73"/>
      <c r="O42" s="73"/>
      <c r="P42" s="73"/>
      <c r="Q42" s="73"/>
      <c r="R42" s="73"/>
      <c r="S42" s="73"/>
      <c r="T42" s="73"/>
      <c r="U42" s="73"/>
      <c r="V42" s="73"/>
      <c r="W42" s="73"/>
      <c r="X42" s="73"/>
      <c r="Y42" s="73"/>
      <c r="Z42" s="73"/>
    </row>
    <row r="43" spans="1:26" ht="15.75" customHeight="1">
      <c r="A43" s="91"/>
      <c r="B43" s="91"/>
      <c r="C43" s="91"/>
      <c r="D43" s="91"/>
      <c r="E43" s="91"/>
      <c r="F43" s="91"/>
      <c r="G43" s="73"/>
      <c r="H43" s="73"/>
      <c r="I43" s="73"/>
      <c r="J43" s="73"/>
      <c r="K43" s="73"/>
      <c r="L43" s="73"/>
      <c r="M43" s="73"/>
      <c r="N43" s="73"/>
      <c r="O43" s="73"/>
      <c r="P43" s="73"/>
      <c r="Q43" s="73"/>
      <c r="R43" s="73"/>
      <c r="S43" s="73"/>
      <c r="T43" s="73"/>
      <c r="U43" s="73"/>
      <c r="V43" s="73"/>
      <c r="W43" s="73"/>
      <c r="X43" s="73"/>
      <c r="Y43" s="73"/>
      <c r="Z43" s="73"/>
    </row>
    <row r="44" spans="1:26" ht="15.75" customHeight="1">
      <c r="A44" s="91"/>
      <c r="B44" s="91"/>
      <c r="C44" s="91"/>
      <c r="D44" s="91"/>
      <c r="E44" s="91"/>
      <c r="F44" s="91"/>
      <c r="G44" s="73"/>
      <c r="H44" s="73"/>
      <c r="I44" s="73"/>
      <c r="J44" s="73"/>
      <c r="K44" s="73"/>
      <c r="L44" s="73"/>
      <c r="M44" s="73"/>
      <c r="N44" s="73"/>
      <c r="O44" s="73"/>
      <c r="P44" s="73"/>
      <c r="Q44" s="73"/>
      <c r="R44" s="73"/>
      <c r="S44" s="73"/>
      <c r="T44" s="73"/>
      <c r="U44" s="73"/>
      <c r="V44" s="73"/>
      <c r="W44" s="73"/>
      <c r="X44" s="73"/>
      <c r="Y44" s="73"/>
      <c r="Z44" s="73"/>
    </row>
    <row r="45" spans="1:26" ht="15.75" customHeight="1">
      <c r="A45" s="91"/>
      <c r="B45" s="91"/>
      <c r="C45" s="91"/>
      <c r="D45" s="91"/>
      <c r="E45" s="91"/>
      <c r="F45" s="91"/>
      <c r="G45" s="73"/>
      <c r="H45" s="73"/>
      <c r="I45" s="73"/>
      <c r="J45" s="73"/>
      <c r="K45" s="73"/>
      <c r="L45" s="73"/>
      <c r="M45" s="73"/>
      <c r="N45" s="73"/>
      <c r="O45" s="73"/>
      <c r="P45" s="73"/>
      <c r="Q45" s="73"/>
      <c r="R45" s="73"/>
      <c r="S45" s="73"/>
      <c r="T45" s="73"/>
      <c r="U45" s="73"/>
      <c r="V45" s="73"/>
      <c r="W45" s="73"/>
      <c r="X45" s="73"/>
      <c r="Y45" s="73"/>
      <c r="Z45" s="73"/>
    </row>
    <row r="46" spans="1:26" ht="15.75" customHeight="1">
      <c r="A46" s="91"/>
      <c r="B46" s="91"/>
      <c r="C46" s="91"/>
      <c r="D46" s="91"/>
      <c r="E46" s="91"/>
      <c r="F46" s="91"/>
      <c r="G46" s="73"/>
      <c r="H46" s="73"/>
      <c r="I46" s="73"/>
      <c r="J46" s="73"/>
      <c r="K46" s="73"/>
      <c r="L46" s="73"/>
      <c r="M46" s="73"/>
      <c r="N46" s="73"/>
      <c r="O46" s="73"/>
      <c r="P46" s="73"/>
      <c r="Q46" s="73"/>
      <c r="R46" s="73"/>
      <c r="S46" s="73"/>
      <c r="T46" s="73"/>
      <c r="U46" s="73"/>
      <c r="V46" s="73"/>
      <c r="W46" s="73"/>
      <c r="X46" s="73"/>
      <c r="Y46" s="73"/>
      <c r="Z46" s="73"/>
    </row>
    <row r="47" spans="1:26" ht="15.75" customHeight="1">
      <c r="A47" s="91"/>
      <c r="B47" s="91"/>
      <c r="C47" s="91"/>
      <c r="D47" s="91"/>
      <c r="E47" s="91"/>
      <c r="F47" s="91"/>
      <c r="G47" s="73"/>
      <c r="H47" s="73"/>
      <c r="I47" s="73"/>
      <c r="J47" s="73"/>
      <c r="K47" s="73"/>
      <c r="L47" s="73"/>
      <c r="M47" s="73"/>
      <c r="N47" s="73"/>
      <c r="O47" s="73"/>
      <c r="P47" s="73"/>
      <c r="Q47" s="73"/>
      <c r="R47" s="73"/>
      <c r="S47" s="73"/>
      <c r="T47" s="73"/>
      <c r="U47" s="73"/>
      <c r="V47" s="73"/>
      <c r="W47" s="73"/>
      <c r="X47" s="73"/>
      <c r="Y47" s="73"/>
      <c r="Z47" s="73"/>
    </row>
    <row r="48" spans="1:26" ht="15.75" customHeight="1">
      <c r="A48" s="91"/>
      <c r="B48" s="91"/>
      <c r="C48" s="91"/>
      <c r="D48" s="91"/>
      <c r="E48" s="91"/>
      <c r="F48" s="91"/>
      <c r="G48" s="73"/>
      <c r="H48" s="73"/>
      <c r="I48" s="73"/>
      <c r="J48" s="73"/>
      <c r="K48" s="73"/>
      <c r="L48" s="73"/>
      <c r="M48" s="73"/>
      <c r="N48" s="73"/>
      <c r="O48" s="73"/>
      <c r="P48" s="73"/>
      <c r="Q48" s="73"/>
      <c r="R48" s="73"/>
      <c r="S48" s="73"/>
      <c r="T48" s="73"/>
      <c r="U48" s="73"/>
      <c r="V48" s="73"/>
      <c r="W48" s="73"/>
      <c r="X48" s="73"/>
      <c r="Y48" s="73"/>
      <c r="Z48" s="73"/>
    </row>
    <row r="49" spans="1:26" ht="15.75" customHeight="1">
      <c r="A49" s="91"/>
      <c r="B49" s="91"/>
      <c r="C49" s="91"/>
      <c r="D49" s="91"/>
      <c r="E49" s="91"/>
      <c r="F49" s="91"/>
      <c r="G49" s="73"/>
      <c r="H49" s="73"/>
      <c r="I49" s="73"/>
      <c r="J49" s="73"/>
      <c r="K49" s="73"/>
      <c r="L49" s="73"/>
      <c r="M49" s="73"/>
      <c r="N49" s="73"/>
      <c r="O49" s="73"/>
      <c r="P49" s="73"/>
      <c r="Q49" s="73"/>
      <c r="R49" s="73"/>
      <c r="S49" s="73"/>
      <c r="T49" s="73"/>
      <c r="U49" s="73"/>
      <c r="V49" s="73"/>
      <c r="W49" s="73"/>
      <c r="X49" s="73"/>
      <c r="Y49" s="73"/>
      <c r="Z49" s="73"/>
    </row>
    <row r="50" spans="1:26" ht="15.75" customHeight="1">
      <c r="A50" s="91"/>
      <c r="B50" s="91"/>
      <c r="C50" s="91"/>
      <c r="D50" s="91"/>
      <c r="E50" s="91"/>
      <c r="F50" s="91"/>
      <c r="G50" s="73"/>
      <c r="H50" s="73"/>
      <c r="I50" s="73"/>
      <c r="J50" s="73"/>
      <c r="K50" s="73"/>
      <c r="L50" s="73"/>
      <c r="M50" s="73"/>
      <c r="N50" s="73"/>
      <c r="O50" s="73"/>
      <c r="P50" s="73"/>
      <c r="Q50" s="73"/>
      <c r="R50" s="73"/>
      <c r="S50" s="73"/>
      <c r="T50" s="73"/>
      <c r="U50" s="73"/>
      <c r="V50" s="73"/>
      <c r="W50" s="73"/>
      <c r="X50" s="73"/>
      <c r="Y50" s="73"/>
      <c r="Z50" s="73"/>
    </row>
    <row r="51" spans="1:26" ht="15.75" customHeight="1">
      <c r="A51" s="91"/>
      <c r="B51" s="91"/>
      <c r="C51" s="91"/>
      <c r="D51" s="91"/>
      <c r="E51" s="91"/>
      <c r="F51" s="91"/>
      <c r="G51" s="73"/>
      <c r="H51" s="73"/>
      <c r="I51" s="73"/>
      <c r="J51" s="73"/>
      <c r="K51" s="73"/>
      <c r="L51" s="73"/>
      <c r="M51" s="73"/>
      <c r="N51" s="73"/>
      <c r="O51" s="73"/>
      <c r="P51" s="73"/>
      <c r="Q51" s="73"/>
      <c r="R51" s="73"/>
      <c r="S51" s="73"/>
      <c r="T51" s="73"/>
      <c r="U51" s="73"/>
      <c r="V51" s="73"/>
      <c r="W51" s="73"/>
      <c r="X51" s="73"/>
      <c r="Y51" s="73"/>
      <c r="Z51" s="73"/>
    </row>
    <row r="52" spans="1:26" ht="15.75" customHeight="1">
      <c r="A52" s="91"/>
      <c r="B52" s="91"/>
      <c r="C52" s="91"/>
      <c r="D52" s="91"/>
      <c r="E52" s="91"/>
      <c r="F52" s="91"/>
      <c r="G52" s="73"/>
      <c r="H52" s="73"/>
      <c r="I52" s="73"/>
      <c r="J52" s="73"/>
      <c r="K52" s="73"/>
      <c r="L52" s="73"/>
      <c r="M52" s="73"/>
      <c r="N52" s="73"/>
      <c r="O52" s="73"/>
      <c r="P52" s="73"/>
      <c r="Q52" s="73"/>
      <c r="R52" s="73"/>
      <c r="S52" s="73"/>
      <c r="T52" s="73"/>
      <c r="U52" s="73"/>
      <c r="V52" s="73"/>
      <c r="W52" s="73"/>
      <c r="X52" s="73"/>
      <c r="Y52" s="73"/>
      <c r="Z52" s="73"/>
    </row>
    <row r="53" spans="1:26" ht="15.75" customHeight="1">
      <c r="A53" s="91"/>
      <c r="B53" s="91"/>
      <c r="C53" s="91"/>
      <c r="D53" s="91"/>
      <c r="E53" s="91"/>
      <c r="F53" s="91"/>
      <c r="G53" s="73"/>
      <c r="H53" s="73"/>
      <c r="I53" s="73"/>
      <c r="J53" s="73"/>
      <c r="K53" s="73"/>
      <c r="L53" s="73"/>
      <c r="M53" s="73"/>
      <c r="N53" s="73"/>
      <c r="O53" s="73"/>
      <c r="P53" s="73"/>
      <c r="Q53" s="73"/>
      <c r="R53" s="73"/>
      <c r="S53" s="73"/>
      <c r="T53" s="73"/>
      <c r="U53" s="73"/>
      <c r="V53" s="73"/>
      <c r="W53" s="73"/>
      <c r="X53" s="73"/>
      <c r="Y53" s="73"/>
      <c r="Z53" s="73"/>
    </row>
    <row r="54" spans="1:26" ht="15.75" customHeight="1">
      <c r="A54" s="91"/>
      <c r="B54" s="91"/>
      <c r="C54" s="91"/>
      <c r="D54" s="91"/>
      <c r="E54" s="91"/>
      <c r="F54" s="91"/>
      <c r="G54" s="73"/>
      <c r="H54" s="73"/>
      <c r="I54" s="73"/>
      <c r="J54" s="73"/>
      <c r="K54" s="73"/>
      <c r="L54" s="73"/>
      <c r="M54" s="73"/>
      <c r="N54" s="73"/>
      <c r="O54" s="73"/>
      <c r="P54" s="73"/>
      <c r="Q54" s="73"/>
      <c r="R54" s="73"/>
      <c r="S54" s="73"/>
      <c r="T54" s="73"/>
      <c r="U54" s="73"/>
      <c r="V54" s="73"/>
      <c r="W54" s="73"/>
      <c r="X54" s="73"/>
      <c r="Y54" s="73"/>
      <c r="Z54" s="73"/>
    </row>
    <row r="55" spans="1:26" ht="15.75" customHeight="1">
      <c r="A55" s="91"/>
      <c r="B55" s="91"/>
      <c r="C55" s="91"/>
      <c r="D55" s="91"/>
      <c r="E55" s="91"/>
      <c r="F55" s="91"/>
      <c r="G55" s="73"/>
      <c r="H55" s="73"/>
      <c r="I55" s="73"/>
      <c r="J55" s="73"/>
      <c r="K55" s="73"/>
      <c r="L55" s="73"/>
      <c r="M55" s="73"/>
      <c r="N55" s="73"/>
      <c r="O55" s="73"/>
      <c r="P55" s="73"/>
      <c r="Q55" s="73"/>
      <c r="R55" s="73"/>
      <c r="S55" s="73"/>
      <c r="T55" s="73"/>
      <c r="U55" s="73"/>
      <c r="V55" s="73"/>
      <c r="W55" s="73"/>
      <c r="X55" s="73"/>
      <c r="Y55" s="73"/>
      <c r="Z55" s="73"/>
    </row>
    <row r="56" spans="1:26" ht="15.75" customHeight="1">
      <c r="A56" s="91"/>
      <c r="B56" s="91"/>
      <c r="C56" s="91"/>
      <c r="D56" s="91"/>
      <c r="E56" s="91"/>
      <c r="F56" s="91"/>
      <c r="G56" s="73"/>
      <c r="H56" s="73"/>
      <c r="I56" s="73"/>
      <c r="J56" s="73"/>
      <c r="K56" s="73"/>
      <c r="L56" s="73"/>
      <c r="M56" s="73"/>
      <c r="N56" s="73"/>
      <c r="O56" s="73"/>
      <c r="P56" s="73"/>
      <c r="Q56" s="73"/>
      <c r="R56" s="73"/>
      <c r="S56" s="73"/>
      <c r="T56" s="73"/>
      <c r="U56" s="73"/>
      <c r="V56" s="73"/>
      <c r="W56" s="73"/>
      <c r="X56" s="73"/>
      <c r="Y56" s="73"/>
      <c r="Z56" s="73"/>
    </row>
    <row r="57" spans="1:26" ht="15.75" customHeight="1">
      <c r="A57" s="91"/>
      <c r="B57" s="91"/>
      <c r="C57" s="91"/>
      <c r="D57" s="91"/>
      <c r="E57" s="91"/>
      <c r="F57" s="91"/>
      <c r="G57" s="73"/>
      <c r="H57" s="73"/>
      <c r="I57" s="73"/>
      <c r="J57" s="73"/>
      <c r="K57" s="73"/>
      <c r="L57" s="73"/>
      <c r="M57" s="73"/>
      <c r="N57" s="73"/>
      <c r="O57" s="73"/>
      <c r="P57" s="73"/>
      <c r="Q57" s="73"/>
      <c r="R57" s="73"/>
      <c r="S57" s="73"/>
      <c r="T57" s="73"/>
      <c r="U57" s="73"/>
      <c r="V57" s="73"/>
      <c r="W57" s="73"/>
      <c r="X57" s="73"/>
      <c r="Y57" s="73"/>
      <c r="Z57" s="73"/>
    </row>
    <row r="58" spans="1:26" ht="15.75" customHeight="1">
      <c r="A58" s="91"/>
      <c r="B58" s="91"/>
      <c r="C58" s="91"/>
      <c r="D58" s="91"/>
      <c r="E58" s="91"/>
      <c r="F58" s="91"/>
      <c r="G58" s="73"/>
      <c r="H58" s="73"/>
      <c r="I58" s="73"/>
      <c r="J58" s="73"/>
      <c r="K58" s="73"/>
      <c r="L58" s="73"/>
      <c r="M58" s="73"/>
      <c r="N58" s="73"/>
      <c r="O58" s="73"/>
      <c r="P58" s="73"/>
      <c r="Q58" s="73"/>
      <c r="R58" s="73"/>
      <c r="S58" s="73"/>
      <c r="T58" s="73"/>
      <c r="U58" s="73"/>
      <c r="V58" s="73"/>
      <c r="W58" s="73"/>
      <c r="X58" s="73"/>
      <c r="Y58" s="73"/>
      <c r="Z58" s="73"/>
    </row>
    <row r="59" spans="1:26" ht="15.75" customHeight="1">
      <c r="A59" s="91"/>
      <c r="B59" s="91"/>
      <c r="C59" s="91"/>
      <c r="D59" s="91"/>
      <c r="E59" s="91"/>
      <c r="F59" s="91"/>
      <c r="G59" s="73"/>
      <c r="H59" s="73"/>
      <c r="I59" s="73"/>
      <c r="J59" s="73"/>
      <c r="K59" s="73"/>
      <c r="L59" s="73"/>
      <c r="M59" s="73"/>
      <c r="N59" s="73"/>
      <c r="O59" s="73"/>
      <c r="P59" s="73"/>
      <c r="Q59" s="73"/>
      <c r="R59" s="73"/>
      <c r="S59" s="73"/>
      <c r="T59" s="73"/>
      <c r="U59" s="73"/>
      <c r="V59" s="73"/>
      <c r="W59" s="73"/>
      <c r="X59" s="73"/>
      <c r="Y59" s="73"/>
      <c r="Z59" s="73"/>
    </row>
    <row r="60" spans="1:26" ht="15.75" customHeight="1">
      <c r="A60" s="91"/>
      <c r="B60" s="91"/>
      <c r="C60" s="91"/>
      <c r="D60" s="91"/>
      <c r="E60" s="91"/>
      <c r="F60" s="91"/>
      <c r="G60" s="73"/>
      <c r="H60" s="73"/>
      <c r="I60" s="73"/>
      <c r="J60" s="73"/>
      <c r="K60" s="73"/>
      <c r="L60" s="73"/>
      <c r="M60" s="73"/>
      <c r="N60" s="73"/>
      <c r="O60" s="73"/>
      <c r="P60" s="73"/>
      <c r="Q60" s="73"/>
      <c r="R60" s="73"/>
      <c r="S60" s="73"/>
      <c r="T60" s="73"/>
      <c r="U60" s="73"/>
      <c r="V60" s="73"/>
      <c r="W60" s="73"/>
      <c r="X60" s="73"/>
      <c r="Y60" s="73"/>
      <c r="Z60" s="73"/>
    </row>
    <row r="61" spans="1:26" ht="15.75" customHeight="1">
      <c r="A61" s="91"/>
      <c r="B61" s="91"/>
      <c r="C61" s="91"/>
      <c r="D61" s="91"/>
      <c r="E61" s="91"/>
      <c r="F61" s="91"/>
      <c r="G61" s="73"/>
      <c r="H61" s="73"/>
      <c r="I61" s="73"/>
      <c r="J61" s="73"/>
      <c r="K61" s="73"/>
      <c r="L61" s="73"/>
      <c r="M61" s="73"/>
      <c r="N61" s="73"/>
      <c r="O61" s="73"/>
      <c r="P61" s="73"/>
      <c r="Q61" s="73"/>
      <c r="R61" s="73"/>
      <c r="S61" s="73"/>
      <c r="T61" s="73"/>
      <c r="U61" s="73"/>
      <c r="V61" s="73"/>
      <c r="W61" s="73"/>
      <c r="X61" s="73"/>
      <c r="Y61" s="73"/>
      <c r="Z61" s="73"/>
    </row>
    <row r="62" spans="1:26" ht="15.75" customHeight="1">
      <c r="A62" s="91"/>
      <c r="B62" s="91"/>
      <c r="C62" s="91"/>
      <c r="D62" s="91"/>
      <c r="E62" s="91"/>
      <c r="F62" s="91"/>
      <c r="G62" s="73"/>
      <c r="H62" s="73"/>
      <c r="I62" s="73"/>
      <c r="J62" s="73"/>
      <c r="K62" s="73"/>
      <c r="L62" s="73"/>
      <c r="M62" s="73"/>
      <c r="N62" s="73"/>
      <c r="O62" s="73"/>
      <c r="P62" s="73"/>
      <c r="Q62" s="73"/>
      <c r="R62" s="73"/>
      <c r="S62" s="73"/>
      <c r="T62" s="73"/>
      <c r="U62" s="73"/>
      <c r="V62" s="73"/>
      <c r="W62" s="73"/>
      <c r="X62" s="73"/>
      <c r="Y62" s="73"/>
      <c r="Z62" s="73"/>
    </row>
    <row r="63" spans="1:26" ht="15.75" customHeight="1">
      <c r="A63" s="91"/>
      <c r="B63" s="91"/>
      <c r="C63" s="91"/>
      <c r="D63" s="91"/>
      <c r="E63" s="91"/>
      <c r="F63" s="91"/>
      <c r="G63" s="73"/>
      <c r="H63" s="73"/>
      <c r="I63" s="73"/>
      <c r="J63" s="73"/>
      <c r="K63" s="73"/>
      <c r="L63" s="73"/>
      <c r="M63" s="73"/>
      <c r="N63" s="73"/>
      <c r="O63" s="73"/>
      <c r="P63" s="73"/>
      <c r="Q63" s="73"/>
      <c r="R63" s="73"/>
      <c r="S63" s="73"/>
      <c r="T63" s="73"/>
      <c r="U63" s="73"/>
      <c r="V63" s="73"/>
      <c r="W63" s="73"/>
      <c r="X63" s="73"/>
      <c r="Y63" s="73"/>
      <c r="Z63" s="73"/>
    </row>
    <row r="64" spans="1:26" ht="15.75" customHeight="1">
      <c r="A64" s="91"/>
      <c r="B64" s="91"/>
      <c r="C64" s="91"/>
      <c r="D64" s="91"/>
      <c r="E64" s="91"/>
      <c r="F64" s="91"/>
      <c r="G64" s="73"/>
      <c r="H64" s="73"/>
      <c r="I64" s="73"/>
      <c r="J64" s="73"/>
      <c r="K64" s="73"/>
      <c r="L64" s="73"/>
      <c r="M64" s="73"/>
      <c r="N64" s="73"/>
      <c r="O64" s="73"/>
      <c r="P64" s="73"/>
      <c r="Q64" s="73"/>
      <c r="R64" s="73"/>
      <c r="S64" s="73"/>
      <c r="T64" s="73"/>
      <c r="U64" s="73"/>
      <c r="V64" s="73"/>
      <c r="W64" s="73"/>
      <c r="X64" s="73"/>
      <c r="Y64" s="73"/>
      <c r="Z64" s="73"/>
    </row>
    <row r="65" spans="1:26" ht="15.75" customHeight="1">
      <c r="A65" s="91"/>
      <c r="B65" s="91"/>
      <c r="C65" s="91"/>
      <c r="D65" s="91"/>
      <c r="E65" s="91"/>
      <c r="F65" s="91"/>
      <c r="G65" s="73"/>
      <c r="H65" s="73"/>
      <c r="I65" s="73"/>
      <c r="J65" s="73"/>
      <c r="K65" s="73"/>
      <c r="L65" s="73"/>
      <c r="M65" s="73"/>
      <c r="N65" s="73"/>
      <c r="O65" s="73"/>
      <c r="P65" s="73"/>
      <c r="Q65" s="73"/>
      <c r="R65" s="73"/>
      <c r="S65" s="73"/>
      <c r="T65" s="73"/>
      <c r="U65" s="73"/>
      <c r="V65" s="73"/>
      <c r="W65" s="73"/>
      <c r="X65" s="73"/>
      <c r="Y65" s="73"/>
      <c r="Z65" s="73"/>
    </row>
    <row r="66" spans="1:26" ht="15.75" customHeight="1">
      <c r="A66" s="91"/>
      <c r="B66" s="91"/>
      <c r="C66" s="91"/>
      <c r="D66" s="91"/>
      <c r="E66" s="91"/>
      <c r="F66" s="91"/>
      <c r="G66" s="73"/>
      <c r="H66" s="73"/>
      <c r="I66" s="73"/>
      <c r="J66" s="73"/>
      <c r="K66" s="73"/>
      <c r="L66" s="73"/>
      <c r="M66" s="73"/>
      <c r="N66" s="73"/>
      <c r="O66" s="73"/>
      <c r="P66" s="73"/>
      <c r="Q66" s="73"/>
      <c r="R66" s="73"/>
      <c r="S66" s="73"/>
      <c r="T66" s="73"/>
      <c r="U66" s="73"/>
      <c r="V66" s="73"/>
      <c r="W66" s="73"/>
      <c r="X66" s="73"/>
      <c r="Y66" s="73"/>
      <c r="Z66" s="73"/>
    </row>
    <row r="67" spans="1:26" ht="15.75" customHeight="1">
      <c r="A67" s="91"/>
      <c r="B67" s="91"/>
      <c r="C67" s="91"/>
      <c r="D67" s="91"/>
      <c r="E67" s="91"/>
      <c r="F67" s="91"/>
      <c r="G67" s="73"/>
      <c r="H67" s="73"/>
      <c r="I67" s="73"/>
      <c r="J67" s="73"/>
      <c r="K67" s="73"/>
      <c r="L67" s="73"/>
      <c r="M67" s="73"/>
      <c r="N67" s="73"/>
      <c r="O67" s="73"/>
      <c r="P67" s="73"/>
      <c r="Q67" s="73"/>
      <c r="R67" s="73"/>
      <c r="S67" s="73"/>
      <c r="T67" s="73"/>
      <c r="U67" s="73"/>
      <c r="V67" s="73"/>
      <c r="W67" s="73"/>
      <c r="X67" s="73"/>
      <c r="Y67" s="73"/>
      <c r="Z67" s="73"/>
    </row>
    <row r="68" spans="1:26" ht="15.75" customHeight="1">
      <c r="A68" s="91"/>
      <c r="B68" s="91"/>
      <c r="C68" s="91"/>
      <c r="D68" s="91"/>
      <c r="E68" s="91"/>
      <c r="F68" s="91"/>
      <c r="G68" s="73"/>
      <c r="H68" s="73"/>
      <c r="I68" s="73"/>
      <c r="J68" s="73"/>
      <c r="K68" s="73"/>
      <c r="L68" s="73"/>
      <c r="M68" s="73"/>
      <c r="N68" s="73"/>
      <c r="O68" s="73"/>
      <c r="P68" s="73"/>
      <c r="Q68" s="73"/>
      <c r="R68" s="73"/>
      <c r="S68" s="73"/>
      <c r="T68" s="73"/>
      <c r="U68" s="73"/>
      <c r="V68" s="73"/>
      <c r="W68" s="73"/>
      <c r="X68" s="73"/>
      <c r="Y68" s="73"/>
      <c r="Z68" s="73"/>
    </row>
    <row r="69" spans="1:26" ht="15.75" customHeight="1">
      <c r="A69" s="91"/>
      <c r="B69" s="91"/>
      <c r="C69" s="91"/>
      <c r="D69" s="91"/>
      <c r="E69" s="91"/>
      <c r="F69" s="91"/>
      <c r="G69" s="73"/>
      <c r="H69" s="73"/>
      <c r="I69" s="73"/>
      <c r="J69" s="73"/>
      <c r="K69" s="73"/>
      <c r="L69" s="73"/>
      <c r="M69" s="73"/>
      <c r="N69" s="73"/>
      <c r="O69" s="73"/>
      <c r="P69" s="73"/>
      <c r="Q69" s="73"/>
      <c r="R69" s="73"/>
      <c r="S69" s="73"/>
      <c r="T69" s="73"/>
      <c r="U69" s="73"/>
      <c r="V69" s="73"/>
      <c r="W69" s="73"/>
      <c r="X69" s="73"/>
      <c r="Y69" s="73"/>
      <c r="Z69" s="73"/>
    </row>
    <row r="70" spans="1:26" ht="15.75" customHeight="1">
      <c r="A70" s="91"/>
      <c r="B70" s="91"/>
      <c r="C70" s="91"/>
      <c r="D70" s="91"/>
      <c r="E70" s="91"/>
      <c r="F70" s="91"/>
      <c r="G70" s="73"/>
      <c r="H70" s="73"/>
      <c r="I70" s="73"/>
      <c r="J70" s="73"/>
      <c r="K70" s="73"/>
      <c r="L70" s="73"/>
      <c r="M70" s="73"/>
      <c r="N70" s="73"/>
      <c r="O70" s="73"/>
      <c r="P70" s="73"/>
      <c r="Q70" s="73"/>
      <c r="R70" s="73"/>
      <c r="S70" s="73"/>
      <c r="T70" s="73"/>
      <c r="U70" s="73"/>
      <c r="V70" s="73"/>
      <c r="W70" s="73"/>
      <c r="X70" s="73"/>
      <c r="Y70" s="73"/>
      <c r="Z70" s="73"/>
    </row>
    <row r="71" spans="1:26" ht="15.75" customHeight="1">
      <c r="A71" s="91"/>
      <c r="B71" s="91"/>
      <c r="C71" s="91"/>
      <c r="D71" s="91"/>
      <c r="E71" s="91"/>
      <c r="F71" s="91"/>
      <c r="G71" s="73"/>
      <c r="H71" s="73"/>
      <c r="I71" s="73"/>
      <c r="J71" s="73"/>
      <c r="K71" s="73"/>
      <c r="L71" s="73"/>
      <c r="M71" s="73"/>
      <c r="N71" s="73"/>
      <c r="O71" s="73"/>
      <c r="P71" s="73"/>
      <c r="Q71" s="73"/>
      <c r="R71" s="73"/>
      <c r="S71" s="73"/>
      <c r="T71" s="73"/>
      <c r="U71" s="73"/>
      <c r="V71" s="73"/>
      <c r="W71" s="73"/>
      <c r="X71" s="73"/>
      <c r="Y71" s="73"/>
      <c r="Z71" s="73"/>
    </row>
    <row r="72" spans="1:26" ht="15.75" customHeight="1">
      <c r="A72" s="91"/>
      <c r="B72" s="91"/>
      <c r="C72" s="91"/>
      <c r="D72" s="91"/>
      <c r="E72" s="91"/>
      <c r="F72" s="91"/>
      <c r="G72" s="73"/>
      <c r="H72" s="73"/>
      <c r="I72" s="73"/>
      <c r="J72" s="73"/>
      <c r="K72" s="73"/>
      <c r="L72" s="73"/>
      <c r="M72" s="73"/>
      <c r="N72" s="73"/>
      <c r="O72" s="73"/>
      <c r="P72" s="73"/>
      <c r="Q72" s="73"/>
      <c r="R72" s="73"/>
      <c r="S72" s="73"/>
      <c r="T72" s="73"/>
      <c r="U72" s="73"/>
      <c r="V72" s="73"/>
      <c r="W72" s="73"/>
      <c r="X72" s="73"/>
      <c r="Y72" s="73"/>
      <c r="Z72" s="73"/>
    </row>
    <row r="73" spans="1:26" ht="15.75" customHeight="1">
      <c r="A73" s="91"/>
      <c r="B73" s="91"/>
      <c r="C73" s="91"/>
      <c r="D73" s="91"/>
      <c r="E73" s="91"/>
      <c r="F73" s="91"/>
      <c r="G73" s="73"/>
      <c r="H73" s="73"/>
      <c r="I73" s="73"/>
      <c r="J73" s="73"/>
      <c r="K73" s="73"/>
      <c r="L73" s="73"/>
      <c r="M73" s="73"/>
      <c r="N73" s="73"/>
      <c r="O73" s="73"/>
      <c r="P73" s="73"/>
      <c r="Q73" s="73"/>
      <c r="R73" s="73"/>
      <c r="S73" s="73"/>
      <c r="T73" s="73"/>
      <c r="U73" s="73"/>
      <c r="V73" s="73"/>
      <c r="W73" s="73"/>
      <c r="X73" s="73"/>
      <c r="Y73" s="73"/>
      <c r="Z73" s="73"/>
    </row>
    <row r="74" spans="1:26" ht="15.75" customHeight="1">
      <c r="A74" s="91"/>
      <c r="B74" s="91"/>
      <c r="C74" s="91"/>
      <c r="D74" s="91"/>
      <c r="E74" s="91"/>
      <c r="F74" s="91"/>
      <c r="G74" s="73"/>
      <c r="H74" s="73"/>
      <c r="I74" s="73"/>
      <c r="J74" s="73"/>
      <c r="K74" s="73"/>
      <c r="L74" s="73"/>
      <c r="M74" s="73"/>
      <c r="N74" s="73"/>
      <c r="O74" s="73"/>
      <c r="P74" s="73"/>
      <c r="Q74" s="73"/>
      <c r="R74" s="73"/>
      <c r="S74" s="73"/>
      <c r="T74" s="73"/>
      <c r="U74" s="73"/>
      <c r="V74" s="73"/>
      <c r="W74" s="73"/>
      <c r="X74" s="73"/>
      <c r="Y74" s="73"/>
      <c r="Z74" s="73"/>
    </row>
    <row r="75" spans="1:26" ht="15.75" customHeight="1">
      <c r="A75" s="91"/>
      <c r="B75" s="91"/>
      <c r="C75" s="91"/>
      <c r="D75" s="91"/>
      <c r="E75" s="91"/>
      <c r="F75" s="91"/>
      <c r="G75" s="73"/>
      <c r="H75" s="73"/>
      <c r="I75" s="73"/>
      <c r="J75" s="73"/>
      <c r="K75" s="73"/>
      <c r="L75" s="73"/>
      <c r="M75" s="73"/>
      <c r="N75" s="73"/>
      <c r="O75" s="73"/>
      <c r="P75" s="73"/>
      <c r="Q75" s="73"/>
      <c r="R75" s="73"/>
      <c r="S75" s="73"/>
      <c r="T75" s="73"/>
      <c r="U75" s="73"/>
      <c r="V75" s="73"/>
      <c r="W75" s="73"/>
      <c r="X75" s="73"/>
      <c r="Y75" s="73"/>
      <c r="Z75" s="73"/>
    </row>
    <row r="76" spans="1:26" ht="15.75" customHeight="1">
      <c r="A76" s="91"/>
      <c r="B76" s="91"/>
      <c r="C76" s="91"/>
      <c r="D76" s="91"/>
      <c r="E76" s="91"/>
      <c r="F76" s="91"/>
      <c r="G76" s="73"/>
      <c r="H76" s="73"/>
      <c r="I76" s="73"/>
      <c r="J76" s="73"/>
      <c r="K76" s="73"/>
      <c r="L76" s="73"/>
      <c r="M76" s="73"/>
      <c r="N76" s="73"/>
      <c r="O76" s="73"/>
      <c r="P76" s="73"/>
      <c r="Q76" s="73"/>
      <c r="R76" s="73"/>
      <c r="S76" s="73"/>
      <c r="T76" s="73"/>
      <c r="U76" s="73"/>
      <c r="V76" s="73"/>
      <c r="W76" s="73"/>
      <c r="X76" s="73"/>
      <c r="Y76" s="73"/>
      <c r="Z76" s="73"/>
    </row>
    <row r="77" spans="1:26" ht="15.75" customHeight="1">
      <c r="A77" s="91"/>
      <c r="B77" s="91"/>
      <c r="C77" s="91"/>
      <c r="D77" s="91"/>
      <c r="E77" s="91"/>
      <c r="F77" s="91"/>
      <c r="G77" s="73"/>
      <c r="H77" s="73"/>
      <c r="I77" s="73"/>
      <c r="J77" s="73"/>
      <c r="K77" s="73"/>
      <c r="L77" s="73"/>
      <c r="M77" s="73"/>
      <c r="N77" s="73"/>
      <c r="O77" s="73"/>
      <c r="P77" s="73"/>
      <c r="Q77" s="73"/>
      <c r="R77" s="73"/>
      <c r="S77" s="73"/>
      <c r="T77" s="73"/>
      <c r="U77" s="73"/>
      <c r="V77" s="73"/>
      <c r="W77" s="73"/>
      <c r="X77" s="73"/>
      <c r="Y77" s="73"/>
      <c r="Z77" s="73"/>
    </row>
    <row r="78" spans="1:26" ht="15.75" customHeight="1">
      <c r="A78" s="91"/>
      <c r="B78" s="91"/>
      <c r="C78" s="91"/>
      <c r="D78" s="91"/>
      <c r="E78" s="91"/>
      <c r="F78" s="91"/>
      <c r="G78" s="73"/>
      <c r="H78" s="73"/>
      <c r="I78" s="73"/>
      <c r="J78" s="73"/>
      <c r="K78" s="73"/>
      <c r="L78" s="73"/>
      <c r="M78" s="73"/>
      <c r="N78" s="73"/>
      <c r="O78" s="73"/>
      <c r="P78" s="73"/>
      <c r="Q78" s="73"/>
      <c r="R78" s="73"/>
      <c r="S78" s="73"/>
      <c r="T78" s="73"/>
      <c r="U78" s="73"/>
      <c r="V78" s="73"/>
      <c r="W78" s="73"/>
      <c r="X78" s="73"/>
      <c r="Y78" s="73"/>
      <c r="Z78" s="73"/>
    </row>
    <row r="79" spans="1:26" ht="15.75" customHeight="1">
      <c r="A79" s="91"/>
      <c r="B79" s="91"/>
      <c r="C79" s="91"/>
      <c r="D79" s="91"/>
      <c r="E79" s="91"/>
      <c r="F79" s="91"/>
      <c r="G79" s="73"/>
      <c r="H79" s="73"/>
      <c r="I79" s="73"/>
      <c r="J79" s="73"/>
      <c r="K79" s="73"/>
      <c r="L79" s="73"/>
      <c r="M79" s="73"/>
      <c r="N79" s="73"/>
      <c r="O79" s="73"/>
      <c r="P79" s="73"/>
      <c r="Q79" s="73"/>
      <c r="R79" s="73"/>
      <c r="S79" s="73"/>
      <c r="T79" s="73"/>
      <c r="U79" s="73"/>
      <c r="V79" s="73"/>
      <c r="W79" s="73"/>
      <c r="X79" s="73"/>
      <c r="Y79" s="73"/>
      <c r="Z79" s="73"/>
    </row>
    <row r="80" spans="1:26" ht="15.75" customHeight="1">
      <c r="A80" s="91"/>
      <c r="B80" s="91"/>
      <c r="C80" s="91"/>
      <c r="D80" s="91"/>
      <c r="E80" s="91"/>
      <c r="F80" s="91"/>
      <c r="G80" s="73"/>
      <c r="H80" s="73"/>
      <c r="I80" s="73"/>
      <c r="J80" s="73"/>
      <c r="K80" s="73"/>
      <c r="L80" s="73"/>
      <c r="M80" s="73"/>
      <c r="N80" s="73"/>
      <c r="O80" s="73"/>
      <c r="P80" s="73"/>
      <c r="Q80" s="73"/>
      <c r="R80" s="73"/>
      <c r="S80" s="73"/>
      <c r="T80" s="73"/>
      <c r="U80" s="73"/>
      <c r="V80" s="73"/>
      <c r="W80" s="73"/>
      <c r="X80" s="73"/>
      <c r="Y80" s="73"/>
      <c r="Z80" s="73"/>
    </row>
    <row r="81" spans="1:26" ht="15.75" customHeight="1">
      <c r="A81" s="91"/>
      <c r="B81" s="91"/>
      <c r="C81" s="91"/>
      <c r="D81" s="91"/>
      <c r="E81" s="91"/>
      <c r="F81" s="91"/>
      <c r="G81" s="73"/>
      <c r="H81" s="73"/>
      <c r="I81" s="73"/>
      <c r="J81" s="73"/>
      <c r="K81" s="73"/>
      <c r="L81" s="73"/>
      <c r="M81" s="73"/>
      <c r="N81" s="73"/>
      <c r="O81" s="73"/>
      <c r="P81" s="73"/>
      <c r="Q81" s="73"/>
      <c r="R81" s="73"/>
      <c r="S81" s="73"/>
      <c r="T81" s="73"/>
      <c r="U81" s="73"/>
      <c r="V81" s="73"/>
      <c r="W81" s="73"/>
      <c r="X81" s="73"/>
      <c r="Y81" s="73"/>
      <c r="Z81" s="73"/>
    </row>
    <row r="82" spans="1:26" ht="15.75" customHeight="1">
      <c r="A82" s="91"/>
      <c r="B82" s="91"/>
      <c r="C82" s="91"/>
      <c r="D82" s="91"/>
      <c r="E82" s="91"/>
      <c r="F82" s="91"/>
      <c r="G82" s="73"/>
      <c r="H82" s="73"/>
      <c r="I82" s="73"/>
      <c r="J82" s="73"/>
      <c r="K82" s="73"/>
      <c r="L82" s="73"/>
      <c r="M82" s="73"/>
      <c r="N82" s="73"/>
      <c r="O82" s="73"/>
      <c r="P82" s="73"/>
      <c r="Q82" s="73"/>
      <c r="R82" s="73"/>
      <c r="S82" s="73"/>
      <c r="T82" s="73"/>
      <c r="U82" s="73"/>
      <c r="V82" s="73"/>
      <c r="W82" s="73"/>
      <c r="X82" s="73"/>
      <c r="Y82" s="73"/>
      <c r="Z82" s="73"/>
    </row>
    <row r="83" spans="1:26" ht="15.75" customHeight="1">
      <c r="A83" s="91"/>
      <c r="B83" s="91"/>
      <c r="C83" s="91"/>
      <c r="D83" s="91"/>
      <c r="E83" s="91"/>
      <c r="F83" s="91"/>
      <c r="G83" s="73"/>
      <c r="H83" s="73"/>
      <c r="I83" s="73"/>
      <c r="J83" s="73"/>
      <c r="K83" s="73"/>
      <c r="L83" s="73"/>
      <c r="M83" s="73"/>
      <c r="N83" s="73"/>
      <c r="O83" s="73"/>
      <c r="P83" s="73"/>
      <c r="Q83" s="73"/>
      <c r="R83" s="73"/>
      <c r="S83" s="73"/>
      <c r="T83" s="73"/>
      <c r="U83" s="73"/>
      <c r="V83" s="73"/>
      <c r="W83" s="73"/>
      <c r="X83" s="73"/>
      <c r="Y83" s="73"/>
      <c r="Z83" s="73"/>
    </row>
    <row r="84" spans="1:26" ht="15.75" customHeight="1">
      <c r="A84" s="91"/>
      <c r="B84" s="91"/>
      <c r="C84" s="91"/>
      <c r="D84" s="91"/>
      <c r="E84" s="91"/>
      <c r="F84" s="91"/>
      <c r="G84" s="73"/>
      <c r="H84" s="73"/>
      <c r="I84" s="73"/>
      <c r="J84" s="73"/>
      <c r="K84" s="73"/>
      <c r="L84" s="73"/>
      <c r="M84" s="73"/>
      <c r="N84" s="73"/>
      <c r="O84" s="73"/>
      <c r="P84" s="73"/>
      <c r="Q84" s="73"/>
      <c r="R84" s="73"/>
      <c r="S84" s="73"/>
      <c r="T84" s="73"/>
      <c r="U84" s="73"/>
      <c r="V84" s="73"/>
      <c r="W84" s="73"/>
      <c r="X84" s="73"/>
      <c r="Y84" s="73"/>
      <c r="Z84" s="73"/>
    </row>
    <row r="85" spans="1:26" ht="15.75" customHeight="1">
      <c r="A85" s="91"/>
      <c r="B85" s="91"/>
      <c r="C85" s="91"/>
      <c r="D85" s="91"/>
      <c r="E85" s="91"/>
      <c r="F85" s="91"/>
      <c r="G85" s="73"/>
      <c r="H85" s="73"/>
      <c r="I85" s="73"/>
      <c r="J85" s="73"/>
      <c r="K85" s="73"/>
      <c r="L85" s="73"/>
      <c r="M85" s="73"/>
      <c r="N85" s="73"/>
      <c r="O85" s="73"/>
      <c r="P85" s="73"/>
      <c r="Q85" s="73"/>
      <c r="R85" s="73"/>
      <c r="S85" s="73"/>
      <c r="T85" s="73"/>
      <c r="U85" s="73"/>
      <c r="V85" s="73"/>
      <c r="W85" s="73"/>
      <c r="X85" s="73"/>
      <c r="Y85" s="73"/>
      <c r="Z85" s="73"/>
    </row>
    <row r="86" spans="1:26" ht="15.75" customHeight="1">
      <c r="A86" s="91"/>
      <c r="B86" s="91"/>
      <c r="C86" s="91"/>
      <c r="D86" s="91"/>
      <c r="E86" s="91"/>
      <c r="F86" s="91"/>
      <c r="G86" s="73"/>
      <c r="H86" s="73"/>
      <c r="I86" s="73"/>
      <c r="J86" s="73"/>
      <c r="K86" s="73"/>
      <c r="L86" s="73"/>
      <c r="M86" s="73"/>
      <c r="N86" s="73"/>
      <c r="O86" s="73"/>
      <c r="P86" s="73"/>
      <c r="Q86" s="73"/>
      <c r="R86" s="73"/>
      <c r="S86" s="73"/>
      <c r="T86" s="73"/>
      <c r="U86" s="73"/>
      <c r="V86" s="73"/>
      <c r="W86" s="73"/>
      <c r="X86" s="73"/>
      <c r="Y86" s="73"/>
      <c r="Z86" s="73"/>
    </row>
    <row r="87" spans="1:26" ht="15.75" customHeight="1">
      <c r="A87" s="91"/>
      <c r="B87" s="91"/>
      <c r="C87" s="91"/>
      <c r="D87" s="91"/>
      <c r="E87" s="91"/>
      <c r="F87" s="91"/>
      <c r="G87" s="73"/>
      <c r="H87" s="73"/>
      <c r="I87" s="73"/>
      <c r="J87" s="73"/>
      <c r="K87" s="73"/>
      <c r="L87" s="73"/>
      <c r="M87" s="73"/>
      <c r="N87" s="73"/>
      <c r="O87" s="73"/>
      <c r="P87" s="73"/>
      <c r="Q87" s="73"/>
      <c r="R87" s="73"/>
      <c r="S87" s="73"/>
      <c r="T87" s="73"/>
      <c r="U87" s="73"/>
      <c r="V87" s="73"/>
      <c r="W87" s="73"/>
      <c r="X87" s="73"/>
      <c r="Y87" s="73"/>
      <c r="Z87" s="73"/>
    </row>
    <row r="88" spans="1:26" ht="15.75" customHeight="1">
      <c r="A88" s="91"/>
      <c r="B88" s="91"/>
      <c r="C88" s="91"/>
      <c r="D88" s="91"/>
      <c r="E88" s="91"/>
      <c r="F88" s="91"/>
      <c r="G88" s="73"/>
      <c r="H88" s="73"/>
      <c r="I88" s="73"/>
      <c r="J88" s="73"/>
      <c r="K88" s="73"/>
      <c r="L88" s="73"/>
      <c r="M88" s="73"/>
      <c r="N88" s="73"/>
      <c r="O88" s="73"/>
      <c r="P88" s="73"/>
      <c r="Q88" s="73"/>
      <c r="R88" s="73"/>
      <c r="S88" s="73"/>
      <c r="T88" s="73"/>
      <c r="U88" s="73"/>
      <c r="V88" s="73"/>
      <c r="W88" s="73"/>
      <c r="X88" s="73"/>
      <c r="Y88" s="73"/>
      <c r="Z88" s="73"/>
    </row>
    <row r="89" spans="1:26" ht="15.75" customHeight="1">
      <c r="A89" s="91"/>
      <c r="B89" s="91"/>
      <c r="C89" s="91"/>
      <c r="D89" s="91"/>
      <c r="E89" s="91"/>
      <c r="F89" s="91"/>
      <c r="G89" s="73"/>
      <c r="H89" s="73"/>
      <c r="I89" s="73"/>
      <c r="J89" s="73"/>
      <c r="K89" s="73"/>
      <c r="L89" s="73"/>
      <c r="M89" s="73"/>
      <c r="N89" s="73"/>
      <c r="O89" s="73"/>
      <c r="P89" s="73"/>
      <c r="Q89" s="73"/>
      <c r="R89" s="73"/>
      <c r="S89" s="73"/>
      <c r="T89" s="73"/>
      <c r="U89" s="73"/>
      <c r="V89" s="73"/>
      <c r="W89" s="73"/>
      <c r="X89" s="73"/>
      <c r="Y89" s="73"/>
      <c r="Z89" s="73"/>
    </row>
    <row r="90" spans="1:26" ht="15.75" customHeight="1">
      <c r="A90" s="91"/>
      <c r="B90" s="91"/>
      <c r="C90" s="91"/>
      <c r="D90" s="91"/>
      <c r="E90" s="91"/>
      <c r="F90" s="91"/>
      <c r="G90" s="73"/>
      <c r="H90" s="73"/>
      <c r="I90" s="73"/>
      <c r="J90" s="73"/>
      <c r="K90" s="73"/>
      <c r="L90" s="73"/>
      <c r="M90" s="73"/>
      <c r="N90" s="73"/>
      <c r="O90" s="73"/>
      <c r="P90" s="73"/>
      <c r="Q90" s="73"/>
      <c r="R90" s="73"/>
      <c r="S90" s="73"/>
      <c r="T90" s="73"/>
      <c r="U90" s="73"/>
      <c r="V90" s="73"/>
      <c r="W90" s="73"/>
      <c r="X90" s="73"/>
      <c r="Y90" s="73"/>
      <c r="Z90" s="73"/>
    </row>
    <row r="91" spans="1:26" ht="15.75" customHeight="1">
      <c r="A91" s="91"/>
      <c r="B91" s="91"/>
      <c r="C91" s="91"/>
      <c r="D91" s="91"/>
      <c r="E91" s="91"/>
      <c r="F91" s="91"/>
      <c r="G91" s="73"/>
      <c r="H91" s="73"/>
      <c r="I91" s="73"/>
      <c r="J91" s="73"/>
      <c r="K91" s="73"/>
      <c r="L91" s="73"/>
      <c r="M91" s="73"/>
      <c r="N91" s="73"/>
      <c r="O91" s="73"/>
      <c r="P91" s="73"/>
      <c r="Q91" s="73"/>
      <c r="R91" s="73"/>
      <c r="S91" s="73"/>
      <c r="T91" s="73"/>
      <c r="U91" s="73"/>
      <c r="V91" s="73"/>
      <c r="W91" s="73"/>
      <c r="X91" s="73"/>
      <c r="Y91" s="73"/>
      <c r="Z91" s="73"/>
    </row>
    <row r="92" spans="1:26" ht="15.75" customHeight="1">
      <c r="A92" s="91"/>
      <c r="B92" s="91"/>
      <c r="C92" s="91"/>
      <c r="D92" s="91"/>
      <c r="E92" s="91"/>
      <c r="F92" s="91"/>
      <c r="G92" s="73"/>
      <c r="H92" s="73"/>
      <c r="I92" s="73"/>
      <c r="J92" s="73"/>
      <c r="K92" s="73"/>
      <c r="L92" s="73"/>
      <c r="M92" s="73"/>
      <c r="N92" s="73"/>
      <c r="O92" s="73"/>
      <c r="P92" s="73"/>
      <c r="Q92" s="73"/>
      <c r="R92" s="73"/>
      <c r="S92" s="73"/>
      <c r="T92" s="73"/>
      <c r="U92" s="73"/>
      <c r="V92" s="73"/>
      <c r="W92" s="73"/>
      <c r="X92" s="73"/>
      <c r="Y92" s="73"/>
      <c r="Z92" s="73"/>
    </row>
    <row r="93" spans="1:26" ht="15.75" customHeight="1">
      <c r="A93" s="91"/>
      <c r="B93" s="91"/>
      <c r="C93" s="91"/>
      <c r="D93" s="91"/>
      <c r="E93" s="91"/>
      <c r="F93" s="91"/>
      <c r="G93" s="73"/>
      <c r="H93" s="73"/>
      <c r="I93" s="73"/>
      <c r="J93" s="73"/>
      <c r="K93" s="73"/>
      <c r="L93" s="73"/>
      <c r="M93" s="73"/>
      <c r="N93" s="73"/>
      <c r="O93" s="73"/>
      <c r="P93" s="73"/>
      <c r="Q93" s="73"/>
      <c r="R93" s="73"/>
      <c r="S93" s="73"/>
      <c r="T93" s="73"/>
      <c r="U93" s="73"/>
      <c r="V93" s="73"/>
      <c r="W93" s="73"/>
      <c r="X93" s="73"/>
      <c r="Y93" s="73"/>
      <c r="Z93" s="73"/>
    </row>
    <row r="94" spans="1:26" ht="15.75" customHeight="1">
      <c r="A94" s="91"/>
      <c r="B94" s="91"/>
      <c r="C94" s="91"/>
      <c r="D94" s="91"/>
      <c r="E94" s="91"/>
      <c r="F94" s="91"/>
      <c r="G94" s="73"/>
      <c r="H94" s="73"/>
      <c r="I94" s="73"/>
      <c r="J94" s="73"/>
      <c r="K94" s="73"/>
      <c r="L94" s="73"/>
      <c r="M94" s="73"/>
      <c r="N94" s="73"/>
      <c r="O94" s="73"/>
      <c r="P94" s="73"/>
      <c r="Q94" s="73"/>
      <c r="R94" s="73"/>
      <c r="S94" s="73"/>
      <c r="T94" s="73"/>
      <c r="U94" s="73"/>
      <c r="V94" s="73"/>
      <c r="W94" s="73"/>
      <c r="X94" s="73"/>
      <c r="Y94" s="73"/>
      <c r="Z94" s="73"/>
    </row>
    <row r="95" spans="1:26" ht="15.75" customHeight="1">
      <c r="A95" s="91"/>
      <c r="B95" s="91"/>
      <c r="C95" s="91"/>
      <c r="D95" s="91"/>
      <c r="E95" s="91"/>
      <c r="F95" s="91"/>
      <c r="G95" s="73"/>
      <c r="H95" s="73"/>
      <c r="I95" s="73"/>
      <c r="J95" s="73"/>
      <c r="K95" s="73"/>
      <c r="L95" s="73"/>
      <c r="M95" s="73"/>
      <c r="N95" s="73"/>
      <c r="O95" s="73"/>
      <c r="P95" s="73"/>
      <c r="Q95" s="73"/>
      <c r="R95" s="73"/>
      <c r="S95" s="73"/>
      <c r="T95" s="73"/>
      <c r="U95" s="73"/>
      <c r="V95" s="73"/>
      <c r="W95" s="73"/>
      <c r="X95" s="73"/>
      <c r="Y95" s="73"/>
      <c r="Z95" s="73"/>
    </row>
    <row r="96" spans="1:26" ht="15.75" customHeight="1">
      <c r="A96" s="91"/>
      <c r="B96" s="91"/>
      <c r="C96" s="91"/>
      <c r="D96" s="91"/>
      <c r="E96" s="91"/>
      <c r="F96" s="91"/>
      <c r="G96" s="73"/>
      <c r="H96" s="73"/>
      <c r="I96" s="73"/>
      <c r="J96" s="73"/>
      <c r="K96" s="73"/>
      <c r="L96" s="73"/>
      <c r="M96" s="73"/>
      <c r="N96" s="73"/>
      <c r="O96" s="73"/>
      <c r="P96" s="73"/>
      <c r="Q96" s="73"/>
      <c r="R96" s="73"/>
      <c r="S96" s="73"/>
      <c r="T96" s="73"/>
      <c r="U96" s="73"/>
      <c r="V96" s="73"/>
      <c r="W96" s="73"/>
      <c r="X96" s="73"/>
      <c r="Y96" s="73"/>
      <c r="Z96" s="73"/>
    </row>
    <row r="97" spans="1:26" ht="15.75" customHeight="1">
      <c r="A97" s="91"/>
      <c r="B97" s="91"/>
      <c r="C97" s="91"/>
      <c r="D97" s="91"/>
      <c r="E97" s="91"/>
      <c r="F97" s="91"/>
      <c r="G97" s="73"/>
      <c r="H97" s="73"/>
      <c r="I97" s="73"/>
      <c r="J97" s="73"/>
      <c r="K97" s="73"/>
      <c r="L97" s="73"/>
      <c r="M97" s="73"/>
      <c r="N97" s="73"/>
      <c r="O97" s="73"/>
      <c r="P97" s="73"/>
      <c r="Q97" s="73"/>
      <c r="R97" s="73"/>
      <c r="S97" s="73"/>
      <c r="T97" s="73"/>
      <c r="U97" s="73"/>
      <c r="V97" s="73"/>
      <c r="W97" s="73"/>
      <c r="X97" s="73"/>
      <c r="Y97" s="73"/>
      <c r="Z97" s="73"/>
    </row>
    <row r="98" spans="1:26" ht="15.75" customHeight="1">
      <c r="A98" s="91"/>
      <c r="B98" s="91"/>
      <c r="C98" s="91"/>
      <c r="D98" s="91"/>
      <c r="E98" s="91"/>
      <c r="F98" s="91"/>
      <c r="G98" s="73"/>
      <c r="H98" s="73"/>
      <c r="I98" s="73"/>
      <c r="J98" s="73"/>
      <c r="K98" s="73"/>
      <c r="L98" s="73"/>
      <c r="M98" s="73"/>
      <c r="N98" s="73"/>
      <c r="O98" s="73"/>
      <c r="P98" s="73"/>
      <c r="Q98" s="73"/>
      <c r="R98" s="73"/>
      <c r="S98" s="73"/>
      <c r="T98" s="73"/>
      <c r="U98" s="73"/>
      <c r="V98" s="73"/>
      <c r="W98" s="73"/>
      <c r="X98" s="73"/>
      <c r="Y98" s="73"/>
      <c r="Z98" s="73"/>
    </row>
    <row r="99" spans="1:26" ht="15.75" customHeight="1">
      <c r="A99" s="91"/>
      <c r="B99" s="91"/>
      <c r="C99" s="91"/>
      <c r="D99" s="91"/>
      <c r="E99" s="91"/>
      <c r="F99" s="91"/>
      <c r="G99" s="73"/>
      <c r="H99" s="73"/>
      <c r="I99" s="73"/>
      <c r="J99" s="73"/>
      <c r="K99" s="73"/>
      <c r="L99" s="73"/>
      <c r="M99" s="73"/>
      <c r="N99" s="73"/>
      <c r="O99" s="73"/>
      <c r="P99" s="73"/>
      <c r="Q99" s="73"/>
      <c r="R99" s="73"/>
      <c r="S99" s="73"/>
      <c r="T99" s="73"/>
      <c r="U99" s="73"/>
      <c r="V99" s="73"/>
      <c r="W99" s="73"/>
      <c r="X99" s="73"/>
      <c r="Y99" s="73"/>
      <c r="Z99" s="73"/>
    </row>
    <row r="100" spans="1:26" ht="15.75" customHeight="1">
      <c r="A100" s="91"/>
      <c r="B100" s="91"/>
      <c r="C100" s="91"/>
      <c r="D100" s="91"/>
      <c r="E100" s="91"/>
      <c r="F100" s="91"/>
      <c r="G100" s="73"/>
      <c r="H100" s="73"/>
      <c r="I100" s="73"/>
      <c r="J100" s="73"/>
      <c r="K100" s="73"/>
      <c r="L100" s="73"/>
      <c r="M100" s="73"/>
      <c r="N100" s="73"/>
      <c r="O100" s="73"/>
      <c r="P100" s="73"/>
      <c r="Q100" s="73"/>
      <c r="R100" s="73"/>
      <c r="S100" s="73"/>
      <c r="T100" s="73"/>
      <c r="U100" s="73"/>
      <c r="V100" s="73"/>
      <c r="W100" s="73"/>
      <c r="X100" s="73"/>
      <c r="Y100" s="73"/>
      <c r="Z100" s="73"/>
    </row>
    <row r="101" spans="1:26" ht="15.75" customHeight="1">
      <c r="A101" s="91"/>
      <c r="B101" s="91"/>
      <c r="C101" s="91"/>
      <c r="D101" s="91"/>
      <c r="E101" s="91"/>
      <c r="F101" s="91"/>
      <c r="G101" s="73"/>
      <c r="H101" s="73"/>
      <c r="I101" s="73"/>
      <c r="J101" s="73"/>
      <c r="K101" s="73"/>
      <c r="L101" s="73"/>
      <c r="M101" s="73"/>
      <c r="N101" s="73"/>
      <c r="O101" s="73"/>
      <c r="P101" s="73"/>
      <c r="Q101" s="73"/>
      <c r="R101" s="73"/>
      <c r="S101" s="73"/>
      <c r="T101" s="73"/>
      <c r="U101" s="73"/>
      <c r="V101" s="73"/>
      <c r="W101" s="73"/>
      <c r="X101" s="73"/>
      <c r="Y101" s="73"/>
      <c r="Z101" s="73"/>
    </row>
    <row r="102" spans="1:26" ht="15.75" customHeight="1">
      <c r="A102" s="91"/>
      <c r="B102" s="91"/>
      <c r="C102" s="91"/>
      <c r="D102" s="91"/>
      <c r="E102" s="91"/>
      <c r="F102" s="91"/>
      <c r="G102" s="73"/>
      <c r="H102" s="73"/>
      <c r="I102" s="73"/>
      <c r="J102" s="73"/>
      <c r="K102" s="73"/>
      <c r="L102" s="73"/>
      <c r="M102" s="73"/>
      <c r="N102" s="73"/>
      <c r="O102" s="73"/>
      <c r="P102" s="73"/>
      <c r="Q102" s="73"/>
      <c r="R102" s="73"/>
      <c r="S102" s="73"/>
      <c r="T102" s="73"/>
      <c r="U102" s="73"/>
      <c r="V102" s="73"/>
      <c r="W102" s="73"/>
      <c r="X102" s="73"/>
      <c r="Y102" s="73"/>
      <c r="Z102" s="73"/>
    </row>
    <row r="103" spans="1:26" ht="15.75" customHeight="1">
      <c r="A103" s="91"/>
      <c r="B103" s="91"/>
      <c r="C103" s="91"/>
      <c r="D103" s="91"/>
      <c r="E103" s="91"/>
      <c r="F103" s="91"/>
      <c r="G103" s="73"/>
      <c r="H103" s="73"/>
      <c r="I103" s="73"/>
      <c r="J103" s="73"/>
      <c r="K103" s="73"/>
      <c r="L103" s="73"/>
      <c r="M103" s="73"/>
      <c r="N103" s="73"/>
      <c r="O103" s="73"/>
      <c r="P103" s="73"/>
      <c r="Q103" s="73"/>
      <c r="R103" s="73"/>
      <c r="S103" s="73"/>
      <c r="T103" s="73"/>
      <c r="U103" s="73"/>
      <c r="V103" s="73"/>
      <c r="W103" s="73"/>
      <c r="X103" s="73"/>
      <c r="Y103" s="73"/>
      <c r="Z103" s="73"/>
    </row>
    <row r="104" spans="1:26" ht="15.75" customHeight="1">
      <c r="A104" s="91"/>
      <c r="B104" s="91"/>
      <c r="C104" s="91"/>
      <c r="D104" s="91"/>
      <c r="E104" s="91"/>
      <c r="F104" s="91"/>
      <c r="G104" s="73"/>
      <c r="H104" s="73"/>
      <c r="I104" s="73"/>
      <c r="J104" s="73"/>
      <c r="K104" s="73"/>
      <c r="L104" s="73"/>
      <c r="M104" s="73"/>
      <c r="N104" s="73"/>
      <c r="O104" s="73"/>
      <c r="P104" s="73"/>
      <c r="Q104" s="73"/>
      <c r="R104" s="73"/>
      <c r="S104" s="73"/>
      <c r="T104" s="73"/>
      <c r="U104" s="73"/>
      <c r="V104" s="73"/>
      <c r="W104" s="73"/>
      <c r="X104" s="73"/>
      <c r="Y104" s="73"/>
      <c r="Z104" s="73"/>
    </row>
    <row r="105" spans="1:26" ht="15.75" customHeight="1">
      <c r="A105" s="91"/>
      <c r="B105" s="91"/>
      <c r="C105" s="91"/>
      <c r="D105" s="91"/>
      <c r="E105" s="91"/>
      <c r="F105" s="91"/>
      <c r="G105" s="73"/>
      <c r="H105" s="73"/>
      <c r="I105" s="73"/>
      <c r="J105" s="73"/>
      <c r="K105" s="73"/>
      <c r="L105" s="73"/>
      <c r="M105" s="73"/>
      <c r="N105" s="73"/>
      <c r="O105" s="73"/>
      <c r="P105" s="73"/>
      <c r="Q105" s="73"/>
      <c r="R105" s="73"/>
      <c r="S105" s="73"/>
      <c r="T105" s="73"/>
      <c r="U105" s="73"/>
      <c r="V105" s="73"/>
      <c r="W105" s="73"/>
      <c r="X105" s="73"/>
      <c r="Y105" s="73"/>
      <c r="Z105" s="73"/>
    </row>
    <row r="106" spans="1:26" ht="15.75" customHeight="1">
      <c r="A106" s="91"/>
      <c r="B106" s="91"/>
      <c r="C106" s="91"/>
      <c r="D106" s="91"/>
      <c r="E106" s="91"/>
      <c r="F106" s="91"/>
      <c r="G106" s="73"/>
      <c r="H106" s="73"/>
      <c r="I106" s="73"/>
      <c r="J106" s="73"/>
      <c r="K106" s="73"/>
      <c r="L106" s="73"/>
      <c r="M106" s="73"/>
      <c r="N106" s="73"/>
      <c r="O106" s="73"/>
      <c r="P106" s="73"/>
      <c r="Q106" s="73"/>
      <c r="R106" s="73"/>
      <c r="S106" s="73"/>
      <c r="T106" s="73"/>
      <c r="U106" s="73"/>
      <c r="V106" s="73"/>
      <c r="W106" s="73"/>
      <c r="X106" s="73"/>
      <c r="Y106" s="73"/>
      <c r="Z106" s="73"/>
    </row>
    <row r="107" spans="1:26" ht="15.75" customHeight="1">
      <c r="A107" s="91"/>
      <c r="B107" s="91"/>
      <c r="C107" s="91"/>
      <c r="D107" s="91"/>
      <c r="E107" s="91"/>
      <c r="F107" s="91"/>
      <c r="G107" s="73"/>
      <c r="H107" s="73"/>
      <c r="I107" s="73"/>
      <c r="J107" s="73"/>
      <c r="K107" s="73"/>
      <c r="L107" s="73"/>
      <c r="M107" s="73"/>
      <c r="N107" s="73"/>
      <c r="O107" s="73"/>
      <c r="P107" s="73"/>
      <c r="Q107" s="73"/>
      <c r="R107" s="73"/>
      <c r="S107" s="73"/>
      <c r="T107" s="73"/>
      <c r="U107" s="73"/>
      <c r="V107" s="73"/>
      <c r="W107" s="73"/>
      <c r="X107" s="73"/>
      <c r="Y107" s="73"/>
      <c r="Z107" s="73"/>
    </row>
    <row r="108" spans="1:26" ht="15.75" customHeight="1">
      <c r="A108" s="91"/>
      <c r="B108" s="91"/>
      <c r="C108" s="91"/>
      <c r="D108" s="91"/>
      <c r="E108" s="91"/>
      <c r="F108" s="91"/>
      <c r="G108" s="73"/>
      <c r="H108" s="73"/>
      <c r="I108" s="73"/>
      <c r="J108" s="73"/>
      <c r="K108" s="73"/>
      <c r="L108" s="73"/>
      <c r="M108" s="73"/>
      <c r="N108" s="73"/>
      <c r="O108" s="73"/>
      <c r="P108" s="73"/>
      <c r="Q108" s="73"/>
      <c r="R108" s="73"/>
      <c r="S108" s="73"/>
      <c r="T108" s="73"/>
      <c r="U108" s="73"/>
      <c r="V108" s="73"/>
      <c r="W108" s="73"/>
      <c r="X108" s="73"/>
      <c r="Y108" s="73"/>
      <c r="Z108" s="73"/>
    </row>
    <row r="109" spans="1:26" ht="15.75" customHeight="1">
      <c r="A109" s="91"/>
      <c r="B109" s="91"/>
      <c r="C109" s="91"/>
      <c r="D109" s="91"/>
      <c r="E109" s="91"/>
      <c r="F109" s="91"/>
      <c r="G109" s="73"/>
      <c r="H109" s="73"/>
      <c r="I109" s="73"/>
      <c r="J109" s="73"/>
      <c r="K109" s="73"/>
      <c r="L109" s="73"/>
      <c r="M109" s="73"/>
      <c r="N109" s="73"/>
      <c r="O109" s="73"/>
      <c r="P109" s="73"/>
      <c r="Q109" s="73"/>
      <c r="R109" s="73"/>
      <c r="S109" s="73"/>
      <c r="T109" s="73"/>
      <c r="U109" s="73"/>
      <c r="V109" s="73"/>
      <c r="W109" s="73"/>
      <c r="X109" s="73"/>
      <c r="Y109" s="73"/>
      <c r="Z109" s="73"/>
    </row>
    <row r="110" spans="1:26" ht="15.75" customHeight="1">
      <c r="A110" s="91"/>
      <c r="B110" s="91"/>
      <c r="C110" s="91"/>
      <c r="D110" s="91"/>
      <c r="E110" s="91"/>
      <c r="F110" s="91"/>
      <c r="G110" s="73"/>
      <c r="H110" s="73"/>
      <c r="I110" s="73"/>
      <c r="J110" s="73"/>
      <c r="K110" s="73"/>
      <c r="L110" s="73"/>
      <c r="M110" s="73"/>
      <c r="N110" s="73"/>
      <c r="O110" s="73"/>
      <c r="P110" s="73"/>
      <c r="Q110" s="73"/>
      <c r="R110" s="73"/>
      <c r="S110" s="73"/>
      <c r="T110" s="73"/>
      <c r="U110" s="73"/>
      <c r="V110" s="73"/>
      <c r="W110" s="73"/>
      <c r="X110" s="73"/>
      <c r="Y110" s="73"/>
      <c r="Z110" s="73"/>
    </row>
    <row r="111" spans="1:26" ht="15.75" customHeight="1">
      <c r="A111" s="91"/>
      <c r="B111" s="91"/>
      <c r="C111" s="91"/>
      <c r="D111" s="91"/>
      <c r="E111" s="91"/>
      <c r="F111" s="91"/>
      <c r="G111" s="73"/>
      <c r="H111" s="73"/>
      <c r="I111" s="73"/>
      <c r="J111" s="73"/>
      <c r="K111" s="73"/>
      <c r="L111" s="73"/>
      <c r="M111" s="73"/>
      <c r="N111" s="73"/>
      <c r="O111" s="73"/>
      <c r="P111" s="73"/>
      <c r="Q111" s="73"/>
      <c r="R111" s="73"/>
      <c r="S111" s="73"/>
      <c r="T111" s="73"/>
      <c r="U111" s="73"/>
      <c r="V111" s="73"/>
      <c r="W111" s="73"/>
      <c r="X111" s="73"/>
      <c r="Y111" s="73"/>
      <c r="Z111" s="73"/>
    </row>
    <row r="112" spans="1:26" ht="15.75" customHeight="1">
      <c r="A112" s="91"/>
      <c r="B112" s="91"/>
      <c r="C112" s="91"/>
      <c r="D112" s="91"/>
      <c r="E112" s="91"/>
      <c r="F112" s="91"/>
      <c r="G112" s="73"/>
      <c r="H112" s="73"/>
      <c r="I112" s="73"/>
      <c r="J112" s="73"/>
      <c r="K112" s="73"/>
      <c r="L112" s="73"/>
      <c r="M112" s="73"/>
      <c r="N112" s="73"/>
      <c r="O112" s="73"/>
      <c r="P112" s="73"/>
      <c r="Q112" s="73"/>
      <c r="R112" s="73"/>
      <c r="S112" s="73"/>
      <c r="T112" s="73"/>
      <c r="U112" s="73"/>
      <c r="V112" s="73"/>
      <c r="W112" s="73"/>
      <c r="X112" s="73"/>
      <c r="Y112" s="73"/>
      <c r="Z112" s="73"/>
    </row>
    <row r="113" spans="1:26" ht="15.75" customHeight="1">
      <c r="A113" s="91"/>
      <c r="B113" s="91"/>
      <c r="C113" s="91"/>
      <c r="D113" s="91"/>
      <c r="E113" s="91"/>
      <c r="F113" s="91"/>
      <c r="G113" s="73"/>
      <c r="H113" s="73"/>
      <c r="I113" s="73"/>
      <c r="J113" s="73"/>
      <c r="K113" s="73"/>
      <c r="L113" s="73"/>
      <c r="M113" s="73"/>
      <c r="N113" s="73"/>
      <c r="O113" s="73"/>
      <c r="P113" s="73"/>
      <c r="Q113" s="73"/>
      <c r="R113" s="73"/>
      <c r="S113" s="73"/>
      <c r="T113" s="73"/>
      <c r="U113" s="73"/>
      <c r="V113" s="73"/>
      <c r="W113" s="73"/>
      <c r="X113" s="73"/>
      <c r="Y113" s="73"/>
      <c r="Z113" s="73"/>
    </row>
    <row r="114" spans="1:26" ht="15.75" customHeight="1">
      <c r="A114" s="91"/>
      <c r="B114" s="91"/>
      <c r="C114" s="91"/>
      <c r="D114" s="91"/>
      <c r="E114" s="91"/>
      <c r="F114" s="91"/>
      <c r="G114" s="73"/>
      <c r="H114" s="73"/>
      <c r="I114" s="73"/>
      <c r="J114" s="73"/>
      <c r="K114" s="73"/>
      <c r="L114" s="73"/>
      <c r="M114" s="73"/>
      <c r="N114" s="73"/>
      <c r="O114" s="73"/>
      <c r="P114" s="73"/>
      <c r="Q114" s="73"/>
      <c r="R114" s="73"/>
      <c r="S114" s="73"/>
      <c r="T114" s="73"/>
      <c r="U114" s="73"/>
      <c r="V114" s="73"/>
      <c r="W114" s="73"/>
      <c r="X114" s="73"/>
      <c r="Y114" s="73"/>
      <c r="Z114" s="73"/>
    </row>
    <row r="115" spans="1:26" ht="15.75" customHeight="1">
      <c r="A115" s="91"/>
      <c r="B115" s="91"/>
      <c r="C115" s="91"/>
      <c r="D115" s="91"/>
      <c r="E115" s="91"/>
      <c r="F115" s="91"/>
      <c r="G115" s="73"/>
      <c r="H115" s="73"/>
      <c r="I115" s="73"/>
      <c r="J115" s="73"/>
      <c r="K115" s="73"/>
      <c r="L115" s="73"/>
      <c r="M115" s="73"/>
      <c r="N115" s="73"/>
      <c r="O115" s="73"/>
      <c r="P115" s="73"/>
      <c r="Q115" s="73"/>
      <c r="R115" s="73"/>
      <c r="S115" s="73"/>
      <c r="T115" s="73"/>
      <c r="U115" s="73"/>
      <c r="V115" s="73"/>
      <c r="W115" s="73"/>
      <c r="X115" s="73"/>
      <c r="Y115" s="73"/>
      <c r="Z115" s="73"/>
    </row>
    <row r="116" spans="1:26" ht="15.75" customHeight="1">
      <c r="A116" s="91"/>
      <c r="B116" s="91"/>
      <c r="C116" s="91"/>
      <c r="D116" s="91"/>
      <c r="E116" s="91"/>
      <c r="F116" s="91"/>
      <c r="G116" s="73"/>
      <c r="H116" s="73"/>
      <c r="I116" s="73"/>
      <c r="J116" s="73"/>
      <c r="K116" s="73"/>
      <c r="L116" s="73"/>
      <c r="M116" s="73"/>
      <c r="N116" s="73"/>
      <c r="O116" s="73"/>
      <c r="P116" s="73"/>
      <c r="Q116" s="73"/>
      <c r="R116" s="73"/>
      <c r="S116" s="73"/>
      <c r="T116" s="73"/>
      <c r="U116" s="73"/>
      <c r="V116" s="73"/>
      <c r="W116" s="73"/>
      <c r="X116" s="73"/>
      <c r="Y116" s="73"/>
      <c r="Z116" s="73"/>
    </row>
    <row r="117" spans="1:26" ht="15.75" customHeight="1">
      <c r="A117" s="91"/>
      <c r="B117" s="91"/>
      <c r="C117" s="91"/>
      <c r="D117" s="91"/>
      <c r="E117" s="91"/>
      <c r="F117" s="91"/>
      <c r="G117" s="73"/>
      <c r="H117" s="73"/>
      <c r="I117" s="73"/>
      <c r="J117" s="73"/>
      <c r="K117" s="73"/>
      <c r="L117" s="73"/>
      <c r="M117" s="73"/>
      <c r="N117" s="73"/>
      <c r="O117" s="73"/>
      <c r="P117" s="73"/>
      <c r="Q117" s="73"/>
      <c r="R117" s="73"/>
      <c r="S117" s="73"/>
      <c r="T117" s="73"/>
      <c r="U117" s="73"/>
      <c r="V117" s="73"/>
      <c r="W117" s="73"/>
      <c r="X117" s="73"/>
      <c r="Y117" s="73"/>
      <c r="Z117" s="73"/>
    </row>
    <row r="118" spans="1:26" ht="15.75" customHeight="1">
      <c r="A118" s="91"/>
      <c r="B118" s="91"/>
      <c r="C118" s="91"/>
      <c r="D118" s="91"/>
      <c r="E118" s="91"/>
      <c r="F118" s="91"/>
      <c r="G118" s="73"/>
      <c r="H118" s="73"/>
      <c r="I118" s="73"/>
      <c r="J118" s="73"/>
      <c r="K118" s="73"/>
      <c r="L118" s="73"/>
      <c r="M118" s="73"/>
      <c r="N118" s="73"/>
      <c r="O118" s="73"/>
      <c r="P118" s="73"/>
      <c r="Q118" s="73"/>
      <c r="R118" s="73"/>
      <c r="S118" s="73"/>
      <c r="T118" s="73"/>
      <c r="U118" s="73"/>
      <c r="V118" s="73"/>
      <c r="W118" s="73"/>
      <c r="X118" s="73"/>
      <c r="Y118" s="73"/>
      <c r="Z118" s="73"/>
    </row>
    <row r="119" spans="1:26" ht="15.75" customHeight="1">
      <c r="A119" s="91"/>
      <c r="B119" s="91"/>
      <c r="C119" s="91"/>
      <c r="D119" s="91"/>
      <c r="E119" s="91"/>
      <c r="F119" s="91"/>
      <c r="G119" s="73"/>
      <c r="H119" s="73"/>
      <c r="I119" s="73"/>
      <c r="J119" s="73"/>
      <c r="K119" s="73"/>
      <c r="L119" s="73"/>
      <c r="M119" s="73"/>
      <c r="N119" s="73"/>
      <c r="O119" s="73"/>
      <c r="P119" s="73"/>
      <c r="Q119" s="73"/>
      <c r="R119" s="73"/>
      <c r="S119" s="73"/>
      <c r="T119" s="73"/>
      <c r="U119" s="73"/>
      <c r="V119" s="73"/>
      <c r="W119" s="73"/>
      <c r="X119" s="73"/>
      <c r="Y119" s="73"/>
      <c r="Z119" s="73"/>
    </row>
    <row r="120" spans="1:26" ht="15.75" customHeight="1">
      <c r="A120" s="91"/>
      <c r="B120" s="91"/>
      <c r="C120" s="91"/>
      <c r="D120" s="91"/>
      <c r="E120" s="91"/>
      <c r="F120" s="91"/>
      <c r="G120" s="73"/>
      <c r="H120" s="73"/>
      <c r="I120" s="73"/>
      <c r="J120" s="73"/>
      <c r="K120" s="73"/>
      <c r="L120" s="73"/>
      <c r="M120" s="73"/>
      <c r="N120" s="73"/>
      <c r="O120" s="73"/>
      <c r="P120" s="73"/>
      <c r="Q120" s="73"/>
      <c r="R120" s="73"/>
      <c r="S120" s="73"/>
      <c r="T120" s="73"/>
      <c r="U120" s="73"/>
      <c r="V120" s="73"/>
      <c r="W120" s="73"/>
      <c r="X120" s="73"/>
      <c r="Y120" s="73"/>
      <c r="Z120" s="73"/>
    </row>
    <row r="121" spans="1:26" ht="15.75" customHeight="1">
      <c r="A121" s="91"/>
      <c r="B121" s="91"/>
      <c r="C121" s="91"/>
      <c r="D121" s="91"/>
      <c r="E121" s="91"/>
      <c r="F121" s="91"/>
      <c r="G121" s="73"/>
      <c r="H121" s="73"/>
      <c r="I121" s="73"/>
      <c r="J121" s="73"/>
      <c r="K121" s="73"/>
      <c r="L121" s="73"/>
      <c r="M121" s="73"/>
      <c r="N121" s="73"/>
      <c r="O121" s="73"/>
      <c r="P121" s="73"/>
      <c r="Q121" s="73"/>
      <c r="R121" s="73"/>
      <c r="S121" s="73"/>
      <c r="T121" s="73"/>
      <c r="U121" s="73"/>
      <c r="V121" s="73"/>
      <c r="W121" s="73"/>
      <c r="X121" s="73"/>
      <c r="Y121" s="73"/>
      <c r="Z121" s="73"/>
    </row>
    <row r="122" spans="1:26" ht="15.75" customHeight="1">
      <c r="A122" s="91"/>
      <c r="B122" s="91"/>
      <c r="C122" s="91"/>
      <c r="D122" s="91"/>
      <c r="E122" s="91"/>
      <c r="F122" s="91"/>
      <c r="G122" s="73"/>
      <c r="H122" s="73"/>
      <c r="I122" s="73"/>
      <c r="J122" s="73"/>
      <c r="K122" s="73"/>
      <c r="L122" s="73"/>
      <c r="M122" s="73"/>
      <c r="N122" s="73"/>
      <c r="O122" s="73"/>
      <c r="P122" s="73"/>
      <c r="Q122" s="73"/>
      <c r="R122" s="73"/>
      <c r="S122" s="73"/>
      <c r="T122" s="73"/>
      <c r="U122" s="73"/>
      <c r="V122" s="73"/>
      <c r="W122" s="73"/>
      <c r="X122" s="73"/>
      <c r="Y122" s="73"/>
      <c r="Z122" s="73"/>
    </row>
    <row r="123" spans="1:26" ht="15.75" customHeight="1">
      <c r="A123" s="91"/>
      <c r="B123" s="91"/>
      <c r="C123" s="91"/>
      <c r="D123" s="91"/>
      <c r="E123" s="91"/>
      <c r="F123" s="91"/>
      <c r="G123" s="73"/>
      <c r="H123" s="73"/>
      <c r="I123" s="73"/>
      <c r="J123" s="73"/>
      <c r="K123" s="73"/>
      <c r="L123" s="73"/>
      <c r="M123" s="73"/>
      <c r="N123" s="73"/>
      <c r="O123" s="73"/>
      <c r="P123" s="73"/>
      <c r="Q123" s="73"/>
      <c r="R123" s="73"/>
      <c r="S123" s="73"/>
      <c r="T123" s="73"/>
      <c r="U123" s="73"/>
      <c r="V123" s="73"/>
      <c r="W123" s="73"/>
      <c r="X123" s="73"/>
      <c r="Y123" s="73"/>
      <c r="Z123" s="73"/>
    </row>
    <row r="124" spans="1:26" ht="15.75" customHeight="1">
      <c r="A124" s="91"/>
      <c r="B124" s="91"/>
      <c r="C124" s="91"/>
      <c r="D124" s="91"/>
      <c r="E124" s="91"/>
      <c r="F124" s="91"/>
      <c r="G124" s="73"/>
      <c r="H124" s="73"/>
      <c r="I124" s="73"/>
      <c r="J124" s="73"/>
      <c r="K124" s="73"/>
      <c r="L124" s="73"/>
      <c r="M124" s="73"/>
      <c r="N124" s="73"/>
      <c r="O124" s="73"/>
      <c r="P124" s="73"/>
      <c r="Q124" s="73"/>
      <c r="R124" s="73"/>
      <c r="S124" s="73"/>
      <c r="T124" s="73"/>
      <c r="U124" s="73"/>
      <c r="V124" s="73"/>
      <c r="W124" s="73"/>
      <c r="X124" s="73"/>
      <c r="Y124" s="73"/>
      <c r="Z124" s="73"/>
    </row>
    <row r="125" spans="1:26" ht="15.75" customHeight="1">
      <c r="A125" s="91"/>
      <c r="B125" s="91"/>
      <c r="C125" s="91"/>
      <c r="D125" s="91"/>
      <c r="E125" s="91"/>
      <c r="F125" s="91"/>
      <c r="G125" s="73"/>
      <c r="H125" s="73"/>
      <c r="I125" s="73"/>
      <c r="J125" s="73"/>
      <c r="K125" s="73"/>
      <c r="L125" s="73"/>
      <c r="M125" s="73"/>
      <c r="N125" s="73"/>
      <c r="O125" s="73"/>
      <c r="P125" s="73"/>
      <c r="Q125" s="73"/>
      <c r="R125" s="73"/>
      <c r="S125" s="73"/>
      <c r="T125" s="73"/>
      <c r="U125" s="73"/>
      <c r="V125" s="73"/>
      <c r="W125" s="73"/>
      <c r="X125" s="73"/>
      <c r="Y125" s="73"/>
      <c r="Z125" s="73"/>
    </row>
    <row r="126" spans="1:26" ht="15.75" customHeight="1">
      <c r="A126" s="91"/>
      <c r="B126" s="91"/>
      <c r="C126" s="91"/>
      <c r="D126" s="91"/>
      <c r="E126" s="91"/>
      <c r="F126" s="91"/>
      <c r="G126" s="73"/>
      <c r="H126" s="73"/>
      <c r="I126" s="73"/>
      <c r="J126" s="73"/>
      <c r="K126" s="73"/>
      <c r="L126" s="73"/>
      <c r="M126" s="73"/>
      <c r="N126" s="73"/>
      <c r="O126" s="73"/>
      <c r="P126" s="73"/>
      <c r="Q126" s="73"/>
      <c r="R126" s="73"/>
      <c r="S126" s="73"/>
      <c r="T126" s="73"/>
      <c r="U126" s="73"/>
      <c r="V126" s="73"/>
      <c r="W126" s="73"/>
      <c r="X126" s="73"/>
      <c r="Y126" s="73"/>
      <c r="Z126" s="73"/>
    </row>
    <row r="127" spans="1:26" ht="15.75" customHeight="1">
      <c r="A127" s="91"/>
      <c r="B127" s="91"/>
      <c r="C127" s="91"/>
      <c r="D127" s="91"/>
      <c r="E127" s="91"/>
      <c r="F127" s="91"/>
      <c r="G127" s="73"/>
      <c r="H127" s="73"/>
      <c r="I127" s="73"/>
      <c r="J127" s="73"/>
      <c r="K127" s="73"/>
      <c r="L127" s="73"/>
      <c r="M127" s="73"/>
      <c r="N127" s="73"/>
      <c r="O127" s="73"/>
      <c r="P127" s="73"/>
      <c r="Q127" s="73"/>
      <c r="R127" s="73"/>
      <c r="S127" s="73"/>
      <c r="T127" s="73"/>
      <c r="U127" s="73"/>
      <c r="V127" s="73"/>
      <c r="W127" s="73"/>
      <c r="X127" s="73"/>
      <c r="Y127" s="73"/>
      <c r="Z127" s="73"/>
    </row>
    <row r="128" spans="1:26" ht="15.75" customHeight="1">
      <c r="A128" s="91"/>
      <c r="B128" s="91"/>
      <c r="C128" s="91"/>
      <c r="D128" s="91"/>
      <c r="E128" s="91"/>
      <c r="F128" s="91"/>
      <c r="G128" s="73"/>
      <c r="H128" s="73"/>
      <c r="I128" s="73"/>
      <c r="J128" s="73"/>
      <c r="K128" s="73"/>
      <c r="L128" s="73"/>
      <c r="M128" s="73"/>
      <c r="N128" s="73"/>
      <c r="O128" s="73"/>
      <c r="P128" s="73"/>
      <c r="Q128" s="73"/>
      <c r="R128" s="73"/>
      <c r="S128" s="73"/>
      <c r="T128" s="73"/>
      <c r="U128" s="73"/>
      <c r="V128" s="73"/>
      <c r="W128" s="73"/>
      <c r="X128" s="73"/>
      <c r="Y128" s="73"/>
      <c r="Z128" s="73"/>
    </row>
    <row r="129" spans="1:26" ht="15.75" customHeight="1">
      <c r="A129" s="91"/>
      <c r="B129" s="91"/>
      <c r="C129" s="91"/>
      <c r="D129" s="91"/>
      <c r="E129" s="91"/>
      <c r="F129" s="91"/>
      <c r="G129" s="73"/>
      <c r="H129" s="73"/>
      <c r="I129" s="73"/>
      <c r="J129" s="73"/>
      <c r="K129" s="73"/>
      <c r="L129" s="73"/>
      <c r="M129" s="73"/>
      <c r="N129" s="73"/>
      <c r="O129" s="73"/>
      <c r="P129" s="73"/>
      <c r="Q129" s="73"/>
      <c r="R129" s="73"/>
      <c r="S129" s="73"/>
      <c r="T129" s="73"/>
      <c r="U129" s="73"/>
      <c r="V129" s="73"/>
      <c r="W129" s="73"/>
      <c r="X129" s="73"/>
      <c r="Y129" s="73"/>
      <c r="Z129" s="73"/>
    </row>
    <row r="130" spans="1:26" ht="15.75" customHeight="1">
      <c r="A130" s="91"/>
      <c r="B130" s="91"/>
      <c r="C130" s="91"/>
      <c r="D130" s="91"/>
      <c r="E130" s="91"/>
      <c r="F130" s="91"/>
      <c r="G130" s="73"/>
      <c r="H130" s="73"/>
      <c r="I130" s="73"/>
      <c r="J130" s="73"/>
      <c r="K130" s="73"/>
      <c r="L130" s="73"/>
      <c r="M130" s="73"/>
      <c r="N130" s="73"/>
      <c r="O130" s="73"/>
      <c r="P130" s="73"/>
      <c r="Q130" s="73"/>
      <c r="R130" s="73"/>
      <c r="S130" s="73"/>
      <c r="T130" s="73"/>
      <c r="U130" s="73"/>
      <c r="V130" s="73"/>
      <c r="W130" s="73"/>
      <c r="X130" s="73"/>
      <c r="Y130" s="73"/>
      <c r="Z130" s="73"/>
    </row>
    <row r="131" spans="1:26" ht="15.75" customHeight="1">
      <c r="A131" s="91"/>
      <c r="B131" s="91"/>
      <c r="C131" s="91"/>
      <c r="D131" s="91"/>
      <c r="E131" s="91"/>
      <c r="F131" s="91"/>
      <c r="G131" s="73"/>
      <c r="H131" s="73"/>
      <c r="I131" s="73"/>
      <c r="J131" s="73"/>
      <c r="K131" s="73"/>
      <c r="L131" s="73"/>
      <c r="M131" s="73"/>
      <c r="N131" s="73"/>
      <c r="O131" s="73"/>
      <c r="P131" s="73"/>
      <c r="Q131" s="73"/>
      <c r="R131" s="73"/>
      <c r="S131" s="73"/>
      <c r="T131" s="73"/>
      <c r="U131" s="73"/>
      <c r="V131" s="73"/>
      <c r="W131" s="73"/>
      <c r="X131" s="73"/>
      <c r="Y131" s="73"/>
      <c r="Z131" s="73"/>
    </row>
    <row r="132" spans="1:26" ht="15.75" customHeight="1">
      <c r="A132" s="91"/>
      <c r="B132" s="91"/>
      <c r="C132" s="91"/>
      <c r="D132" s="91"/>
      <c r="E132" s="91"/>
      <c r="F132" s="91"/>
      <c r="G132" s="73"/>
      <c r="H132" s="73"/>
      <c r="I132" s="73"/>
      <c r="J132" s="73"/>
      <c r="K132" s="73"/>
      <c r="L132" s="73"/>
      <c r="M132" s="73"/>
      <c r="N132" s="73"/>
      <c r="O132" s="73"/>
      <c r="P132" s="73"/>
      <c r="Q132" s="73"/>
      <c r="R132" s="73"/>
      <c r="S132" s="73"/>
      <c r="T132" s="73"/>
      <c r="U132" s="73"/>
      <c r="V132" s="73"/>
      <c r="W132" s="73"/>
      <c r="X132" s="73"/>
      <c r="Y132" s="73"/>
      <c r="Z132" s="73"/>
    </row>
    <row r="133" spans="1:26" ht="15.75" customHeight="1">
      <c r="A133" s="91"/>
      <c r="B133" s="91"/>
      <c r="C133" s="91"/>
      <c r="D133" s="91"/>
      <c r="E133" s="91"/>
      <c r="F133" s="91"/>
      <c r="G133" s="73"/>
      <c r="H133" s="73"/>
      <c r="I133" s="73"/>
      <c r="J133" s="73"/>
      <c r="K133" s="73"/>
      <c r="L133" s="73"/>
      <c r="M133" s="73"/>
      <c r="N133" s="73"/>
      <c r="O133" s="73"/>
      <c r="P133" s="73"/>
      <c r="Q133" s="73"/>
      <c r="R133" s="73"/>
      <c r="S133" s="73"/>
      <c r="T133" s="73"/>
      <c r="U133" s="73"/>
      <c r="V133" s="73"/>
      <c r="W133" s="73"/>
      <c r="X133" s="73"/>
      <c r="Y133" s="73"/>
      <c r="Z133" s="73"/>
    </row>
    <row r="134" spans="1:26" ht="15.75" customHeight="1">
      <c r="A134" s="91"/>
      <c r="B134" s="91"/>
      <c r="C134" s="91"/>
      <c r="D134" s="91"/>
      <c r="E134" s="91"/>
      <c r="F134" s="91"/>
      <c r="G134" s="73"/>
      <c r="H134" s="73"/>
      <c r="I134" s="73"/>
      <c r="J134" s="73"/>
      <c r="K134" s="73"/>
      <c r="L134" s="73"/>
      <c r="M134" s="73"/>
      <c r="N134" s="73"/>
      <c r="O134" s="73"/>
      <c r="P134" s="73"/>
      <c r="Q134" s="73"/>
      <c r="R134" s="73"/>
      <c r="S134" s="73"/>
      <c r="T134" s="73"/>
      <c r="U134" s="73"/>
      <c r="V134" s="73"/>
      <c r="W134" s="73"/>
      <c r="X134" s="73"/>
      <c r="Y134" s="73"/>
      <c r="Z134" s="73"/>
    </row>
    <row r="135" spans="1:26" ht="15.75" customHeight="1">
      <c r="A135" s="91"/>
      <c r="B135" s="91"/>
      <c r="C135" s="91"/>
      <c r="D135" s="91"/>
      <c r="E135" s="91"/>
      <c r="F135" s="91"/>
      <c r="G135" s="73"/>
      <c r="H135" s="73"/>
      <c r="I135" s="73"/>
      <c r="J135" s="73"/>
      <c r="K135" s="73"/>
      <c r="L135" s="73"/>
      <c r="M135" s="73"/>
      <c r="N135" s="73"/>
      <c r="O135" s="73"/>
      <c r="P135" s="73"/>
      <c r="Q135" s="73"/>
      <c r="R135" s="73"/>
      <c r="S135" s="73"/>
      <c r="T135" s="73"/>
      <c r="U135" s="73"/>
      <c r="V135" s="73"/>
      <c r="W135" s="73"/>
      <c r="X135" s="73"/>
      <c r="Y135" s="73"/>
      <c r="Z135" s="73"/>
    </row>
    <row r="136" spans="1:26" ht="15.75" customHeight="1">
      <c r="A136" s="91"/>
      <c r="B136" s="91"/>
      <c r="C136" s="91"/>
      <c r="D136" s="91"/>
      <c r="E136" s="91"/>
      <c r="F136" s="91"/>
      <c r="G136" s="73"/>
      <c r="H136" s="73"/>
      <c r="I136" s="73"/>
      <c r="J136" s="73"/>
      <c r="K136" s="73"/>
      <c r="L136" s="73"/>
      <c r="M136" s="73"/>
      <c r="N136" s="73"/>
      <c r="O136" s="73"/>
      <c r="P136" s="73"/>
      <c r="Q136" s="73"/>
      <c r="R136" s="73"/>
      <c r="S136" s="73"/>
      <c r="T136" s="73"/>
      <c r="U136" s="73"/>
      <c r="V136" s="73"/>
      <c r="W136" s="73"/>
      <c r="X136" s="73"/>
      <c r="Y136" s="73"/>
      <c r="Z136" s="73"/>
    </row>
    <row r="137" spans="1:26" ht="15.75" customHeight="1">
      <c r="A137" s="91"/>
      <c r="B137" s="91"/>
      <c r="C137" s="91"/>
      <c r="D137" s="91"/>
      <c r="E137" s="91"/>
      <c r="F137" s="91"/>
      <c r="G137" s="73"/>
      <c r="H137" s="73"/>
      <c r="I137" s="73"/>
      <c r="J137" s="73"/>
      <c r="K137" s="73"/>
      <c r="L137" s="73"/>
      <c r="M137" s="73"/>
      <c r="N137" s="73"/>
      <c r="O137" s="73"/>
      <c r="P137" s="73"/>
      <c r="Q137" s="73"/>
      <c r="R137" s="73"/>
      <c r="S137" s="73"/>
      <c r="T137" s="73"/>
      <c r="U137" s="73"/>
      <c r="V137" s="73"/>
      <c r="W137" s="73"/>
      <c r="X137" s="73"/>
      <c r="Y137" s="73"/>
      <c r="Z137" s="73"/>
    </row>
    <row r="138" spans="1:26" ht="15.75" customHeight="1">
      <c r="A138" s="91"/>
      <c r="B138" s="91"/>
      <c r="C138" s="91"/>
      <c r="D138" s="91"/>
      <c r="E138" s="91"/>
      <c r="F138" s="91"/>
      <c r="G138" s="73"/>
      <c r="H138" s="73"/>
      <c r="I138" s="73"/>
      <c r="J138" s="73"/>
      <c r="K138" s="73"/>
      <c r="L138" s="73"/>
      <c r="M138" s="73"/>
      <c r="N138" s="73"/>
      <c r="O138" s="73"/>
      <c r="P138" s="73"/>
      <c r="Q138" s="73"/>
      <c r="R138" s="73"/>
      <c r="S138" s="73"/>
      <c r="T138" s="73"/>
      <c r="U138" s="73"/>
      <c r="V138" s="73"/>
      <c r="W138" s="73"/>
      <c r="X138" s="73"/>
      <c r="Y138" s="73"/>
      <c r="Z138" s="73"/>
    </row>
    <row r="139" spans="1:26" ht="15.75" customHeight="1">
      <c r="A139" s="91"/>
      <c r="B139" s="91"/>
      <c r="C139" s="91"/>
      <c r="D139" s="91"/>
      <c r="E139" s="91"/>
      <c r="F139" s="91"/>
      <c r="G139" s="73"/>
      <c r="H139" s="73"/>
      <c r="I139" s="73"/>
      <c r="J139" s="73"/>
      <c r="K139" s="73"/>
      <c r="L139" s="73"/>
      <c r="M139" s="73"/>
      <c r="N139" s="73"/>
      <c r="O139" s="73"/>
      <c r="P139" s="73"/>
      <c r="Q139" s="73"/>
      <c r="R139" s="73"/>
      <c r="S139" s="73"/>
      <c r="T139" s="73"/>
      <c r="U139" s="73"/>
      <c r="V139" s="73"/>
      <c r="W139" s="73"/>
      <c r="X139" s="73"/>
      <c r="Y139" s="73"/>
      <c r="Z139" s="73"/>
    </row>
    <row r="140" spans="1:26" ht="15.75" customHeight="1">
      <c r="A140" s="91"/>
      <c r="B140" s="91"/>
      <c r="C140" s="91"/>
      <c r="D140" s="91"/>
      <c r="E140" s="91"/>
      <c r="F140" s="91"/>
      <c r="G140" s="73"/>
      <c r="H140" s="73"/>
      <c r="I140" s="73"/>
      <c r="J140" s="73"/>
      <c r="K140" s="73"/>
      <c r="L140" s="73"/>
      <c r="M140" s="73"/>
      <c r="N140" s="73"/>
      <c r="O140" s="73"/>
      <c r="P140" s="73"/>
      <c r="Q140" s="73"/>
      <c r="R140" s="73"/>
      <c r="S140" s="73"/>
      <c r="T140" s="73"/>
      <c r="U140" s="73"/>
      <c r="V140" s="73"/>
      <c r="W140" s="73"/>
      <c r="X140" s="73"/>
      <c r="Y140" s="73"/>
      <c r="Z140" s="73"/>
    </row>
    <row r="141" spans="1:26" ht="15.75" customHeight="1">
      <c r="A141" s="91"/>
      <c r="B141" s="91"/>
      <c r="C141" s="91"/>
      <c r="D141" s="91"/>
      <c r="E141" s="91"/>
      <c r="F141" s="91"/>
      <c r="G141" s="73"/>
      <c r="H141" s="73"/>
      <c r="I141" s="73"/>
      <c r="J141" s="73"/>
      <c r="K141" s="73"/>
      <c r="L141" s="73"/>
      <c r="M141" s="73"/>
      <c r="N141" s="73"/>
      <c r="O141" s="73"/>
      <c r="P141" s="73"/>
      <c r="Q141" s="73"/>
      <c r="R141" s="73"/>
      <c r="S141" s="73"/>
      <c r="T141" s="73"/>
      <c r="U141" s="73"/>
      <c r="V141" s="73"/>
      <c r="W141" s="73"/>
      <c r="X141" s="73"/>
      <c r="Y141" s="73"/>
      <c r="Z141" s="73"/>
    </row>
    <row r="142" spans="1:26" ht="15.75" customHeight="1">
      <c r="A142" s="91"/>
      <c r="B142" s="91"/>
      <c r="C142" s="91"/>
      <c r="D142" s="91"/>
      <c r="E142" s="91"/>
      <c r="F142" s="91"/>
      <c r="G142" s="73"/>
      <c r="H142" s="73"/>
      <c r="I142" s="73"/>
      <c r="J142" s="73"/>
      <c r="K142" s="73"/>
      <c r="L142" s="73"/>
      <c r="M142" s="73"/>
      <c r="N142" s="73"/>
      <c r="O142" s="73"/>
      <c r="P142" s="73"/>
      <c r="Q142" s="73"/>
      <c r="R142" s="73"/>
      <c r="S142" s="73"/>
      <c r="T142" s="73"/>
      <c r="U142" s="73"/>
      <c r="V142" s="73"/>
      <c r="W142" s="73"/>
      <c r="X142" s="73"/>
      <c r="Y142" s="73"/>
      <c r="Z142" s="73"/>
    </row>
    <row r="143" spans="1:26" ht="15.75" customHeight="1">
      <c r="A143" s="91"/>
      <c r="B143" s="91"/>
      <c r="C143" s="91"/>
      <c r="D143" s="91"/>
      <c r="E143" s="91"/>
      <c r="F143" s="91"/>
      <c r="G143" s="73"/>
      <c r="H143" s="73"/>
      <c r="I143" s="73"/>
      <c r="J143" s="73"/>
      <c r="K143" s="73"/>
      <c r="L143" s="73"/>
      <c r="M143" s="73"/>
      <c r="N143" s="73"/>
      <c r="O143" s="73"/>
      <c r="P143" s="73"/>
      <c r="Q143" s="73"/>
      <c r="R143" s="73"/>
      <c r="S143" s="73"/>
      <c r="T143" s="73"/>
      <c r="U143" s="73"/>
      <c r="V143" s="73"/>
      <c r="W143" s="73"/>
      <c r="X143" s="73"/>
      <c r="Y143" s="73"/>
      <c r="Z143" s="73"/>
    </row>
    <row r="144" spans="1:26" ht="15.75" customHeight="1">
      <c r="A144" s="91"/>
      <c r="B144" s="91"/>
      <c r="C144" s="91"/>
      <c r="D144" s="91"/>
      <c r="E144" s="91"/>
      <c r="F144" s="91"/>
      <c r="G144" s="73"/>
      <c r="H144" s="73"/>
      <c r="I144" s="73"/>
      <c r="J144" s="73"/>
      <c r="K144" s="73"/>
      <c r="L144" s="73"/>
      <c r="M144" s="73"/>
      <c r="N144" s="73"/>
      <c r="O144" s="73"/>
      <c r="P144" s="73"/>
      <c r="Q144" s="73"/>
      <c r="R144" s="73"/>
      <c r="S144" s="73"/>
      <c r="T144" s="73"/>
      <c r="U144" s="73"/>
      <c r="V144" s="73"/>
      <c r="W144" s="73"/>
      <c r="X144" s="73"/>
      <c r="Y144" s="73"/>
      <c r="Z144" s="73"/>
    </row>
    <row r="145" spans="1:26" ht="15.75" customHeight="1">
      <c r="A145" s="91"/>
      <c r="B145" s="91"/>
      <c r="C145" s="91"/>
      <c r="D145" s="91"/>
      <c r="E145" s="91"/>
      <c r="F145" s="91"/>
      <c r="G145" s="73"/>
      <c r="H145" s="73"/>
      <c r="I145" s="73"/>
      <c r="J145" s="73"/>
      <c r="K145" s="73"/>
      <c r="L145" s="73"/>
      <c r="M145" s="73"/>
      <c r="N145" s="73"/>
      <c r="O145" s="73"/>
      <c r="P145" s="73"/>
      <c r="Q145" s="73"/>
      <c r="R145" s="73"/>
      <c r="S145" s="73"/>
      <c r="T145" s="73"/>
      <c r="U145" s="73"/>
      <c r="V145" s="73"/>
      <c r="W145" s="73"/>
      <c r="X145" s="73"/>
      <c r="Y145" s="73"/>
      <c r="Z145" s="73"/>
    </row>
    <row r="146" spans="1:26" ht="15.75" customHeight="1">
      <c r="A146" s="91"/>
      <c r="B146" s="91"/>
      <c r="C146" s="91"/>
      <c r="D146" s="91"/>
      <c r="E146" s="91"/>
      <c r="F146" s="91"/>
      <c r="G146" s="73"/>
      <c r="H146" s="73"/>
      <c r="I146" s="73"/>
      <c r="J146" s="73"/>
      <c r="K146" s="73"/>
      <c r="L146" s="73"/>
      <c r="M146" s="73"/>
      <c r="N146" s="73"/>
      <c r="O146" s="73"/>
      <c r="P146" s="73"/>
      <c r="Q146" s="73"/>
      <c r="R146" s="73"/>
      <c r="S146" s="73"/>
      <c r="T146" s="73"/>
      <c r="U146" s="73"/>
      <c r="V146" s="73"/>
      <c r="W146" s="73"/>
      <c r="X146" s="73"/>
      <c r="Y146" s="73"/>
      <c r="Z146" s="73"/>
    </row>
    <row r="147" spans="1:26" ht="15.75" customHeight="1">
      <c r="A147" s="91"/>
      <c r="B147" s="91"/>
      <c r="C147" s="91"/>
      <c r="D147" s="91"/>
      <c r="E147" s="91"/>
      <c r="F147" s="91"/>
      <c r="G147" s="73"/>
      <c r="H147" s="73"/>
      <c r="I147" s="73"/>
      <c r="J147" s="73"/>
      <c r="K147" s="73"/>
      <c r="L147" s="73"/>
      <c r="M147" s="73"/>
      <c r="N147" s="73"/>
      <c r="O147" s="73"/>
      <c r="P147" s="73"/>
      <c r="Q147" s="73"/>
      <c r="R147" s="73"/>
      <c r="S147" s="73"/>
      <c r="T147" s="73"/>
      <c r="U147" s="73"/>
      <c r="V147" s="73"/>
      <c r="W147" s="73"/>
      <c r="X147" s="73"/>
      <c r="Y147" s="73"/>
      <c r="Z147" s="73"/>
    </row>
    <row r="148" spans="1:26" ht="15.75" customHeight="1">
      <c r="A148" s="91"/>
      <c r="B148" s="91"/>
      <c r="C148" s="91"/>
      <c r="D148" s="91"/>
      <c r="E148" s="91"/>
      <c r="F148" s="91"/>
      <c r="G148" s="73"/>
      <c r="H148" s="73"/>
      <c r="I148" s="73"/>
      <c r="J148" s="73"/>
      <c r="K148" s="73"/>
      <c r="L148" s="73"/>
      <c r="M148" s="73"/>
      <c r="N148" s="73"/>
      <c r="O148" s="73"/>
      <c r="P148" s="73"/>
      <c r="Q148" s="73"/>
      <c r="R148" s="73"/>
      <c r="S148" s="73"/>
      <c r="T148" s="73"/>
      <c r="U148" s="73"/>
      <c r="V148" s="73"/>
      <c r="W148" s="73"/>
      <c r="X148" s="73"/>
      <c r="Y148" s="73"/>
      <c r="Z148" s="73"/>
    </row>
    <row r="149" spans="1:26" ht="15.75" customHeight="1">
      <c r="A149" s="91"/>
      <c r="B149" s="91"/>
      <c r="C149" s="91"/>
      <c r="D149" s="91"/>
      <c r="E149" s="91"/>
      <c r="F149" s="91"/>
      <c r="G149" s="73"/>
      <c r="H149" s="73"/>
      <c r="I149" s="73"/>
      <c r="J149" s="73"/>
      <c r="K149" s="73"/>
      <c r="L149" s="73"/>
      <c r="M149" s="73"/>
      <c r="N149" s="73"/>
      <c r="O149" s="73"/>
      <c r="P149" s="73"/>
      <c r="Q149" s="73"/>
      <c r="R149" s="73"/>
      <c r="S149" s="73"/>
      <c r="T149" s="73"/>
      <c r="U149" s="73"/>
      <c r="V149" s="73"/>
      <c r="W149" s="73"/>
      <c r="X149" s="73"/>
      <c r="Y149" s="73"/>
      <c r="Z149" s="73"/>
    </row>
    <row r="150" spans="1:26" ht="15.75" customHeight="1">
      <c r="A150" s="91"/>
      <c r="B150" s="91"/>
      <c r="C150" s="91"/>
      <c r="D150" s="91"/>
      <c r="E150" s="91"/>
      <c r="F150" s="91"/>
      <c r="G150" s="73"/>
      <c r="H150" s="73"/>
      <c r="I150" s="73"/>
      <c r="J150" s="73"/>
      <c r="K150" s="73"/>
      <c r="L150" s="73"/>
      <c r="M150" s="73"/>
      <c r="N150" s="73"/>
      <c r="O150" s="73"/>
      <c r="P150" s="73"/>
      <c r="Q150" s="73"/>
      <c r="R150" s="73"/>
      <c r="S150" s="73"/>
      <c r="T150" s="73"/>
      <c r="U150" s="73"/>
      <c r="V150" s="73"/>
      <c r="W150" s="73"/>
      <c r="X150" s="73"/>
      <c r="Y150" s="73"/>
      <c r="Z150" s="73"/>
    </row>
    <row r="151" spans="1:26" ht="15.75" customHeight="1">
      <c r="A151" s="91"/>
      <c r="B151" s="91"/>
      <c r="C151" s="91"/>
      <c r="D151" s="91"/>
      <c r="E151" s="91"/>
      <c r="F151" s="91"/>
      <c r="G151" s="73"/>
      <c r="H151" s="73"/>
      <c r="I151" s="73"/>
      <c r="J151" s="73"/>
      <c r="K151" s="73"/>
      <c r="L151" s="73"/>
      <c r="M151" s="73"/>
      <c r="N151" s="73"/>
      <c r="O151" s="73"/>
      <c r="P151" s="73"/>
      <c r="Q151" s="73"/>
      <c r="R151" s="73"/>
      <c r="S151" s="73"/>
      <c r="T151" s="73"/>
      <c r="U151" s="73"/>
      <c r="V151" s="73"/>
      <c r="W151" s="73"/>
      <c r="X151" s="73"/>
      <c r="Y151" s="73"/>
      <c r="Z151" s="73"/>
    </row>
    <row r="152" spans="1:26" ht="15.75" customHeight="1">
      <c r="A152" s="91"/>
      <c r="B152" s="91"/>
      <c r="C152" s="91"/>
      <c r="D152" s="91"/>
      <c r="E152" s="91"/>
      <c r="F152" s="91"/>
      <c r="G152" s="73"/>
      <c r="H152" s="73"/>
      <c r="I152" s="73"/>
      <c r="J152" s="73"/>
      <c r="K152" s="73"/>
      <c r="L152" s="73"/>
      <c r="M152" s="73"/>
      <c r="N152" s="73"/>
      <c r="O152" s="73"/>
      <c r="P152" s="73"/>
      <c r="Q152" s="73"/>
      <c r="R152" s="73"/>
      <c r="S152" s="73"/>
      <c r="T152" s="73"/>
      <c r="U152" s="73"/>
      <c r="V152" s="73"/>
      <c r="W152" s="73"/>
      <c r="X152" s="73"/>
      <c r="Y152" s="73"/>
      <c r="Z152" s="73"/>
    </row>
    <row r="153" spans="1:26" ht="15.75" customHeight="1">
      <c r="A153" s="91"/>
      <c r="B153" s="91"/>
      <c r="C153" s="91"/>
      <c r="D153" s="91"/>
      <c r="E153" s="91"/>
      <c r="F153" s="91"/>
      <c r="G153" s="73"/>
      <c r="H153" s="73"/>
      <c r="I153" s="73"/>
      <c r="J153" s="73"/>
      <c r="K153" s="73"/>
      <c r="L153" s="73"/>
      <c r="M153" s="73"/>
      <c r="N153" s="73"/>
      <c r="O153" s="73"/>
      <c r="P153" s="73"/>
      <c r="Q153" s="73"/>
      <c r="R153" s="73"/>
      <c r="S153" s="73"/>
      <c r="T153" s="73"/>
      <c r="U153" s="73"/>
      <c r="V153" s="73"/>
      <c r="W153" s="73"/>
      <c r="X153" s="73"/>
      <c r="Y153" s="73"/>
      <c r="Z153" s="73"/>
    </row>
    <row r="154" spans="1:26" ht="15.75" customHeight="1">
      <c r="A154" s="91"/>
      <c r="B154" s="91"/>
      <c r="C154" s="91"/>
      <c r="D154" s="91"/>
      <c r="E154" s="91"/>
      <c r="F154" s="91"/>
      <c r="G154" s="73"/>
      <c r="H154" s="73"/>
      <c r="I154" s="73"/>
      <c r="J154" s="73"/>
      <c r="K154" s="73"/>
      <c r="L154" s="73"/>
      <c r="M154" s="73"/>
      <c r="N154" s="73"/>
      <c r="O154" s="73"/>
      <c r="P154" s="73"/>
      <c r="Q154" s="73"/>
      <c r="R154" s="73"/>
      <c r="S154" s="73"/>
      <c r="T154" s="73"/>
      <c r="U154" s="73"/>
      <c r="V154" s="73"/>
      <c r="W154" s="73"/>
      <c r="X154" s="73"/>
      <c r="Y154" s="73"/>
      <c r="Z154" s="73"/>
    </row>
    <row r="155" spans="1:26" ht="15.75" customHeight="1">
      <c r="A155" s="91"/>
      <c r="B155" s="91"/>
      <c r="C155" s="91"/>
      <c r="D155" s="91"/>
      <c r="E155" s="91"/>
      <c r="F155" s="91"/>
      <c r="G155" s="73"/>
      <c r="H155" s="73"/>
      <c r="I155" s="73"/>
      <c r="J155" s="73"/>
      <c r="K155" s="73"/>
      <c r="L155" s="73"/>
      <c r="M155" s="73"/>
      <c r="N155" s="73"/>
      <c r="O155" s="73"/>
      <c r="P155" s="73"/>
      <c r="Q155" s="73"/>
      <c r="R155" s="73"/>
      <c r="S155" s="73"/>
      <c r="T155" s="73"/>
      <c r="U155" s="73"/>
      <c r="V155" s="73"/>
      <c r="W155" s="73"/>
      <c r="X155" s="73"/>
      <c r="Y155" s="73"/>
      <c r="Z155" s="73"/>
    </row>
    <row r="156" spans="1:26" ht="15.75" customHeight="1">
      <c r="A156" s="91"/>
      <c r="B156" s="91"/>
      <c r="C156" s="91"/>
      <c r="D156" s="91"/>
      <c r="E156" s="91"/>
      <c r="F156" s="91"/>
      <c r="G156" s="73"/>
      <c r="H156" s="73"/>
      <c r="I156" s="73"/>
      <c r="J156" s="73"/>
      <c r="K156" s="73"/>
      <c r="L156" s="73"/>
      <c r="M156" s="73"/>
      <c r="N156" s="73"/>
      <c r="O156" s="73"/>
      <c r="P156" s="73"/>
      <c r="Q156" s="73"/>
      <c r="R156" s="73"/>
      <c r="S156" s="73"/>
      <c r="T156" s="73"/>
      <c r="U156" s="73"/>
      <c r="V156" s="73"/>
      <c r="W156" s="73"/>
      <c r="X156" s="73"/>
      <c r="Y156" s="73"/>
      <c r="Z156" s="73"/>
    </row>
    <row r="157" spans="1:26" ht="15.75" customHeight="1">
      <c r="A157" s="91"/>
      <c r="B157" s="91"/>
      <c r="C157" s="91"/>
      <c r="D157" s="91"/>
      <c r="E157" s="91"/>
      <c r="F157" s="91"/>
      <c r="G157" s="73"/>
      <c r="H157" s="73"/>
      <c r="I157" s="73"/>
      <c r="J157" s="73"/>
      <c r="K157" s="73"/>
      <c r="L157" s="73"/>
      <c r="M157" s="73"/>
      <c r="N157" s="73"/>
      <c r="O157" s="73"/>
      <c r="P157" s="73"/>
      <c r="Q157" s="73"/>
      <c r="R157" s="73"/>
      <c r="S157" s="73"/>
      <c r="T157" s="73"/>
      <c r="U157" s="73"/>
      <c r="V157" s="73"/>
      <c r="W157" s="73"/>
      <c r="X157" s="73"/>
      <c r="Y157" s="73"/>
      <c r="Z157" s="73"/>
    </row>
    <row r="158" spans="1:26" ht="15.75" customHeight="1">
      <c r="A158" s="91"/>
      <c r="B158" s="91"/>
      <c r="C158" s="91"/>
      <c r="D158" s="91"/>
      <c r="E158" s="91"/>
      <c r="F158" s="91"/>
      <c r="G158" s="73"/>
      <c r="H158" s="73"/>
      <c r="I158" s="73"/>
      <c r="J158" s="73"/>
      <c r="K158" s="73"/>
      <c r="L158" s="73"/>
      <c r="M158" s="73"/>
      <c r="N158" s="73"/>
      <c r="O158" s="73"/>
      <c r="P158" s="73"/>
      <c r="Q158" s="73"/>
      <c r="R158" s="73"/>
      <c r="S158" s="73"/>
      <c r="T158" s="73"/>
      <c r="U158" s="73"/>
      <c r="V158" s="73"/>
      <c r="W158" s="73"/>
      <c r="X158" s="73"/>
      <c r="Y158" s="73"/>
      <c r="Z158" s="73"/>
    </row>
    <row r="159" spans="1:26" ht="15.75" customHeight="1">
      <c r="A159" s="91"/>
      <c r="B159" s="91"/>
      <c r="C159" s="91"/>
      <c r="D159" s="91"/>
      <c r="E159" s="91"/>
      <c r="F159" s="91"/>
      <c r="G159" s="73"/>
      <c r="H159" s="73"/>
      <c r="I159" s="73"/>
      <c r="J159" s="73"/>
      <c r="K159" s="73"/>
      <c r="L159" s="73"/>
      <c r="M159" s="73"/>
      <c r="N159" s="73"/>
      <c r="O159" s="73"/>
      <c r="P159" s="73"/>
      <c r="Q159" s="73"/>
      <c r="R159" s="73"/>
      <c r="S159" s="73"/>
      <c r="T159" s="73"/>
      <c r="U159" s="73"/>
      <c r="V159" s="73"/>
      <c r="W159" s="73"/>
      <c r="X159" s="73"/>
      <c r="Y159" s="73"/>
      <c r="Z159" s="73"/>
    </row>
    <row r="160" spans="1:26" ht="15.75" customHeight="1">
      <c r="A160" s="91"/>
      <c r="B160" s="91"/>
      <c r="C160" s="91"/>
      <c r="D160" s="91"/>
      <c r="E160" s="91"/>
      <c r="F160" s="91"/>
      <c r="G160" s="73"/>
      <c r="H160" s="73"/>
      <c r="I160" s="73"/>
      <c r="J160" s="73"/>
      <c r="K160" s="73"/>
      <c r="L160" s="73"/>
      <c r="M160" s="73"/>
      <c r="N160" s="73"/>
      <c r="O160" s="73"/>
      <c r="P160" s="73"/>
      <c r="Q160" s="73"/>
      <c r="R160" s="73"/>
      <c r="S160" s="73"/>
      <c r="T160" s="73"/>
      <c r="U160" s="73"/>
      <c r="V160" s="73"/>
      <c r="W160" s="73"/>
      <c r="X160" s="73"/>
      <c r="Y160" s="73"/>
      <c r="Z160" s="73"/>
    </row>
    <row r="161" spans="1:26" ht="15.75" customHeight="1">
      <c r="A161" s="91"/>
      <c r="B161" s="91"/>
      <c r="C161" s="91"/>
      <c r="D161" s="91"/>
      <c r="E161" s="91"/>
      <c r="F161" s="91"/>
      <c r="G161" s="73"/>
      <c r="H161" s="73"/>
      <c r="I161" s="73"/>
      <c r="J161" s="73"/>
      <c r="K161" s="73"/>
      <c r="L161" s="73"/>
      <c r="M161" s="73"/>
      <c r="N161" s="73"/>
      <c r="O161" s="73"/>
      <c r="P161" s="73"/>
      <c r="Q161" s="73"/>
      <c r="R161" s="73"/>
      <c r="S161" s="73"/>
      <c r="T161" s="73"/>
      <c r="U161" s="73"/>
      <c r="V161" s="73"/>
      <c r="W161" s="73"/>
      <c r="X161" s="73"/>
      <c r="Y161" s="73"/>
      <c r="Z161" s="73"/>
    </row>
    <row r="162" spans="1:26" ht="15.75" customHeight="1">
      <c r="A162" s="91"/>
      <c r="B162" s="91"/>
      <c r="C162" s="91"/>
      <c r="D162" s="91"/>
      <c r="E162" s="91"/>
      <c r="F162" s="91"/>
      <c r="G162" s="73"/>
      <c r="H162" s="73"/>
      <c r="I162" s="73"/>
      <c r="J162" s="73"/>
      <c r="K162" s="73"/>
      <c r="L162" s="73"/>
      <c r="M162" s="73"/>
      <c r="N162" s="73"/>
      <c r="O162" s="73"/>
      <c r="P162" s="73"/>
      <c r="Q162" s="73"/>
      <c r="R162" s="73"/>
      <c r="S162" s="73"/>
      <c r="T162" s="73"/>
      <c r="U162" s="73"/>
      <c r="V162" s="73"/>
      <c r="W162" s="73"/>
      <c r="X162" s="73"/>
      <c r="Y162" s="73"/>
      <c r="Z162" s="73"/>
    </row>
    <row r="163" spans="1:26" ht="15.75" customHeight="1">
      <c r="A163" s="91"/>
      <c r="B163" s="91"/>
      <c r="C163" s="91"/>
      <c r="D163" s="91"/>
      <c r="E163" s="91"/>
      <c r="F163" s="91"/>
      <c r="G163" s="73"/>
      <c r="H163" s="73"/>
      <c r="I163" s="73"/>
      <c r="J163" s="73"/>
      <c r="K163" s="73"/>
      <c r="L163" s="73"/>
      <c r="M163" s="73"/>
      <c r="N163" s="73"/>
      <c r="O163" s="73"/>
      <c r="P163" s="73"/>
      <c r="Q163" s="73"/>
      <c r="R163" s="73"/>
      <c r="S163" s="73"/>
      <c r="T163" s="73"/>
      <c r="U163" s="73"/>
      <c r="V163" s="73"/>
      <c r="W163" s="73"/>
      <c r="X163" s="73"/>
      <c r="Y163" s="73"/>
      <c r="Z163" s="73"/>
    </row>
    <row r="164" spans="1:26" ht="15.75" customHeight="1">
      <c r="A164" s="91"/>
      <c r="B164" s="91"/>
      <c r="C164" s="91"/>
      <c r="D164" s="91"/>
      <c r="E164" s="91"/>
      <c r="F164" s="91"/>
      <c r="G164" s="73"/>
      <c r="H164" s="73"/>
      <c r="I164" s="73"/>
      <c r="J164" s="73"/>
      <c r="K164" s="73"/>
      <c r="L164" s="73"/>
      <c r="M164" s="73"/>
      <c r="N164" s="73"/>
      <c r="O164" s="73"/>
      <c r="P164" s="73"/>
      <c r="Q164" s="73"/>
      <c r="R164" s="73"/>
      <c r="S164" s="73"/>
      <c r="T164" s="73"/>
      <c r="U164" s="73"/>
      <c r="V164" s="73"/>
      <c r="W164" s="73"/>
      <c r="X164" s="73"/>
      <c r="Y164" s="73"/>
      <c r="Z164" s="73"/>
    </row>
    <row r="165" spans="1:26" ht="15.75" customHeight="1">
      <c r="A165" s="91"/>
      <c r="B165" s="91"/>
      <c r="C165" s="91"/>
      <c r="D165" s="91"/>
      <c r="E165" s="91"/>
      <c r="F165" s="91"/>
      <c r="G165" s="73"/>
      <c r="H165" s="73"/>
      <c r="I165" s="73"/>
      <c r="J165" s="73"/>
      <c r="K165" s="73"/>
      <c r="L165" s="73"/>
      <c r="M165" s="73"/>
      <c r="N165" s="73"/>
      <c r="O165" s="73"/>
      <c r="P165" s="73"/>
      <c r="Q165" s="73"/>
      <c r="R165" s="73"/>
      <c r="S165" s="73"/>
      <c r="T165" s="73"/>
      <c r="U165" s="73"/>
      <c r="V165" s="73"/>
      <c r="W165" s="73"/>
      <c r="X165" s="73"/>
      <c r="Y165" s="73"/>
      <c r="Z165" s="73"/>
    </row>
    <row r="166" spans="1:26" ht="15.75" customHeight="1">
      <c r="A166" s="91"/>
      <c r="B166" s="91"/>
      <c r="C166" s="91"/>
      <c r="D166" s="91"/>
      <c r="E166" s="91"/>
      <c r="F166" s="91"/>
      <c r="G166" s="73"/>
      <c r="H166" s="73"/>
      <c r="I166" s="73"/>
      <c r="J166" s="73"/>
      <c r="K166" s="73"/>
      <c r="L166" s="73"/>
      <c r="M166" s="73"/>
      <c r="N166" s="73"/>
      <c r="O166" s="73"/>
      <c r="P166" s="73"/>
      <c r="Q166" s="73"/>
      <c r="R166" s="73"/>
      <c r="S166" s="73"/>
      <c r="T166" s="73"/>
      <c r="U166" s="73"/>
      <c r="V166" s="73"/>
      <c r="W166" s="73"/>
      <c r="X166" s="73"/>
      <c r="Y166" s="73"/>
      <c r="Z166" s="73"/>
    </row>
    <row r="167" spans="1:26" ht="15.75" customHeight="1">
      <c r="A167" s="91"/>
      <c r="B167" s="91"/>
      <c r="C167" s="91"/>
      <c r="D167" s="91"/>
      <c r="E167" s="91"/>
      <c r="F167" s="91"/>
      <c r="G167" s="73"/>
      <c r="H167" s="73"/>
      <c r="I167" s="73"/>
      <c r="J167" s="73"/>
      <c r="K167" s="73"/>
      <c r="L167" s="73"/>
      <c r="M167" s="73"/>
      <c r="N167" s="73"/>
      <c r="O167" s="73"/>
      <c r="P167" s="73"/>
      <c r="Q167" s="73"/>
      <c r="R167" s="73"/>
      <c r="S167" s="73"/>
      <c r="T167" s="73"/>
      <c r="U167" s="73"/>
      <c r="V167" s="73"/>
      <c r="W167" s="73"/>
      <c r="X167" s="73"/>
      <c r="Y167" s="73"/>
      <c r="Z167" s="73"/>
    </row>
    <row r="168" spans="1:26" ht="15.75" customHeight="1">
      <c r="A168" s="91"/>
      <c r="B168" s="91"/>
      <c r="C168" s="91"/>
      <c r="D168" s="91"/>
      <c r="E168" s="91"/>
      <c r="F168" s="91"/>
      <c r="G168" s="73"/>
      <c r="H168" s="73"/>
      <c r="I168" s="73"/>
      <c r="J168" s="73"/>
      <c r="K168" s="73"/>
      <c r="L168" s="73"/>
      <c r="M168" s="73"/>
      <c r="N168" s="73"/>
      <c r="O168" s="73"/>
      <c r="P168" s="73"/>
      <c r="Q168" s="73"/>
      <c r="R168" s="73"/>
      <c r="S168" s="73"/>
      <c r="T168" s="73"/>
      <c r="U168" s="73"/>
      <c r="V168" s="73"/>
      <c r="W168" s="73"/>
      <c r="X168" s="73"/>
      <c r="Y168" s="73"/>
      <c r="Z168" s="73"/>
    </row>
    <row r="169" spans="1:26" ht="15.75" customHeight="1">
      <c r="A169" s="91"/>
      <c r="B169" s="91"/>
      <c r="C169" s="91"/>
      <c r="D169" s="91"/>
      <c r="E169" s="91"/>
      <c r="F169" s="91"/>
      <c r="G169" s="73"/>
      <c r="H169" s="73"/>
      <c r="I169" s="73"/>
      <c r="J169" s="73"/>
      <c r="K169" s="73"/>
      <c r="L169" s="73"/>
      <c r="M169" s="73"/>
      <c r="N169" s="73"/>
      <c r="O169" s="73"/>
      <c r="P169" s="73"/>
      <c r="Q169" s="73"/>
      <c r="R169" s="73"/>
      <c r="S169" s="73"/>
      <c r="T169" s="73"/>
      <c r="U169" s="73"/>
      <c r="V169" s="73"/>
      <c r="W169" s="73"/>
      <c r="X169" s="73"/>
      <c r="Y169" s="73"/>
      <c r="Z169" s="73"/>
    </row>
    <row r="170" spans="1:26" ht="15.75" customHeight="1">
      <c r="A170" s="91"/>
      <c r="B170" s="91"/>
      <c r="C170" s="91"/>
      <c r="D170" s="91"/>
      <c r="E170" s="91"/>
      <c r="F170" s="91"/>
      <c r="G170" s="73"/>
      <c r="H170" s="73"/>
      <c r="I170" s="73"/>
      <c r="J170" s="73"/>
      <c r="K170" s="73"/>
      <c r="L170" s="73"/>
      <c r="M170" s="73"/>
      <c r="N170" s="73"/>
      <c r="O170" s="73"/>
      <c r="P170" s="73"/>
      <c r="Q170" s="73"/>
      <c r="R170" s="73"/>
      <c r="S170" s="73"/>
      <c r="T170" s="73"/>
      <c r="U170" s="73"/>
      <c r="V170" s="73"/>
      <c r="W170" s="73"/>
      <c r="X170" s="73"/>
      <c r="Y170" s="73"/>
      <c r="Z170" s="73"/>
    </row>
    <row r="171" spans="1:26" ht="15.75" customHeight="1">
      <c r="A171" s="91"/>
      <c r="B171" s="91"/>
      <c r="C171" s="91"/>
      <c r="D171" s="91"/>
      <c r="E171" s="91"/>
      <c r="F171" s="91"/>
      <c r="G171" s="73"/>
      <c r="H171" s="73"/>
      <c r="I171" s="73"/>
      <c r="J171" s="73"/>
      <c r="K171" s="73"/>
      <c r="L171" s="73"/>
      <c r="M171" s="73"/>
      <c r="N171" s="73"/>
      <c r="O171" s="73"/>
      <c r="P171" s="73"/>
      <c r="Q171" s="73"/>
      <c r="R171" s="73"/>
      <c r="S171" s="73"/>
      <c r="T171" s="73"/>
      <c r="U171" s="73"/>
      <c r="V171" s="73"/>
      <c r="W171" s="73"/>
      <c r="X171" s="73"/>
      <c r="Y171" s="73"/>
      <c r="Z171" s="73"/>
    </row>
    <row r="172" spans="1:26" ht="15.75" customHeight="1">
      <c r="A172" s="91"/>
      <c r="B172" s="91"/>
      <c r="C172" s="91"/>
      <c r="D172" s="91"/>
      <c r="E172" s="91"/>
      <c r="F172" s="91"/>
      <c r="G172" s="73"/>
      <c r="H172" s="73"/>
      <c r="I172" s="73"/>
      <c r="J172" s="73"/>
      <c r="K172" s="73"/>
      <c r="L172" s="73"/>
      <c r="M172" s="73"/>
      <c r="N172" s="73"/>
      <c r="O172" s="73"/>
      <c r="P172" s="73"/>
      <c r="Q172" s="73"/>
      <c r="R172" s="73"/>
      <c r="S172" s="73"/>
      <c r="T172" s="73"/>
      <c r="U172" s="73"/>
      <c r="V172" s="73"/>
      <c r="W172" s="73"/>
      <c r="X172" s="73"/>
      <c r="Y172" s="73"/>
      <c r="Z172" s="73"/>
    </row>
    <row r="173" spans="1:26" ht="15.75" customHeight="1">
      <c r="A173" s="91"/>
      <c r="B173" s="91"/>
      <c r="C173" s="91"/>
      <c r="D173" s="91"/>
      <c r="E173" s="91"/>
      <c r="F173" s="91"/>
      <c r="G173" s="73"/>
      <c r="H173" s="73"/>
      <c r="I173" s="73"/>
      <c r="J173" s="73"/>
      <c r="K173" s="73"/>
      <c r="L173" s="73"/>
      <c r="M173" s="73"/>
      <c r="N173" s="73"/>
      <c r="O173" s="73"/>
      <c r="P173" s="73"/>
      <c r="Q173" s="73"/>
      <c r="R173" s="73"/>
      <c r="S173" s="73"/>
      <c r="T173" s="73"/>
      <c r="U173" s="73"/>
      <c r="V173" s="73"/>
      <c r="W173" s="73"/>
      <c r="X173" s="73"/>
      <c r="Y173" s="73"/>
      <c r="Z173" s="73"/>
    </row>
    <row r="174" spans="1:26" ht="15.75" customHeight="1">
      <c r="A174" s="91"/>
      <c r="B174" s="91"/>
      <c r="C174" s="91"/>
      <c r="D174" s="91"/>
      <c r="E174" s="91"/>
      <c r="F174" s="91"/>
      <c r="G174" s="73"/>
      <c r="H174" s="73"/>
      <c r="I174" s="73"/>
      <c r="J174" s="73"/>
      <c r="K174" s="73"/>
      <c r="L174" s="73"/>
      <c r="M174" s="73"/>
      <c r="N174" s="73"/>
      <c r="O174" s="73"/>
      <c r="P174" s="73"/>
      <c r="Q174" s="73"/>
      <c r="R174" s="73"/>
      <c r="S174" s="73"/>
      <c r="T174" s="73"/>
      <c r="U174" s="73"/>
      <c r="V174" s="73"/>
      <c r="W174" s="73"/>
      <c r="X174" s="73"/>
      <c r="Y174" s="73"/>
      <c r="Z174" s="73"/>
    </row>
    <row r="175" spans="1:26" ht="15.75" customHeight="1">
      <c r="A175" s="91"/>
      <c r="B175" s="91"/>
      <c r="C175" s="91"/>
      <c r="D175" s="91"/>
      <c r="E175" s="91"/>
      <c r="F175" s="91"/>
      <c r="G175" s="73"/>
      <c r="H175" s="73"/>
      <c r="I175" s="73"/>
      <c r="J175" s="73"/>
      <c r="K175" s="73"/>
      <c r="L175" s="73"/>
      <c r="M175" s="73"/>
      <c r="N175" s="73"/>
      <c r="O175" s="73"/>
      <c r="P175" s="73"/>
      <c r="Q175" s="73"/>
      <c r="R175" s="73"/>
      <c r="S175" s="73"/>
      <c r="T175" s="73"/>
      <c r="U175" s="73"/>
      <c r="V175" s="73"/>
      <c r="W175" s="73"/>
      <c r="X175" s="73"/>
      <c r="Y175" s="73"/>
      <c r="Z175" s="73"/>
    </row>
    <row r="176" spans="1:26" ht="15.75" customHeight="1">
      <c r="A176" s="91"/>
      <c r="B176" s="91"/>
      <c r="C176" s="91"/>
      <c r="D176" s="91"/>
      <c r="E176" s="91"/>
      <c r="F176" s="91"/>
      <c r="G176" s="73"/>
      <c r="H176" s="73"/>
      <c r="I176" s="73"/>
      <c r="J176" s="73"/>
      <c r="K176" s="73"/>
      <c r="L176" s="73"/>
      <c r="M176" s="73"/>
      <c r="N176" s="73"/>
      <c r="O176" s="73"/>
      <c r="P176" s="73"/>
      <c r="Q176" s="73"/>
      <c r="R176" s="73"/>
      <c r="S176" s="73"/>
      <c r="T176" s="73"/>
      <c r="U176" s="73"/>
      <c r="V176" s="73"/>
      <c r="W176" s="73"/>
      <c r="X176" s="73"/>
      <c r="Y176" s="73"/>
      <c r="Z176" s="73"/>
    </row>
    <row r="177" spans="1:26" ht="15.75" customHeight="1">
      <c r="A177" s="91"/>
      <c r="B177" s="91"/>
      <c r="C177" s="91"/>
      <c r="D177" s="91"/>
      <c r="E177" s="91"/>
      <c r="F177" s="91"/>
      <c r="G177" s="73"/>
      <c r="H177" s="73"/>
      <c r="I177" s="73"/>
      <c r="J177" s="73"/>
      <c r="K177" s="73"/>
      <c r="L177" s="73"/>
      <c r="M177" s="73"/>
      <c r="N177" s="73"/>
      <c r="O177" s="73"/>
      <c r="P177" s="73"/>
      <c r="Q177" s="73"/>
      <c r="R177" s="73"/>
      <c r="S177" s="73"/>
      <c r="T177" s="73"/>
      <c r="U177" s="73"/>
      <c r="V177" s="73"/>
      <c r="W177" s="73"/>
      <c r="X177" s="73"/>
      <c r="Y177" s="73"/>
      <c r="Z177" s="73"/>
    </row>
    <row r="178" spans="1:26" ht="15.75" customHeight="1">
      <c r="A178" s="91"/>
      <c r="B178" s="91"/>
      <c r="C178" s="91"/>
      <c r="D178" s="91"/>
      <c r="E178" s="91"/>
      <c r="F178" s="91"/>
      <c r="G178" s="73"/>
      <c r="H178" s="73"/>
      <c r="I178" s="73"/>
      <c r="J178" s="73"/>
      <c r="K178" s="73"/>
      <c r="L178" s="73"/>
      <c r="M178" s="73"/>
      <c r="N178" s="73"/>
      <c r="O178" s="73"/>
      <c r="P178" s="73"/>
      <c r="Q178" s="73"/>
      <c r="R178" s="73"/>
      <c r="S178" s="73"/>
      <c r="T178" s="73"/>
      <c r="U178" s="73"/>
      <c r="V178" s="73"/>
      <c r="W178" s="73"/>
      <c r="X178" s="73"/>
      <c r="Y178" s="73"/>
      <c r="Z178" s="73"/>
    </row>
    <row r="179" spans="1:26" ht="15.75" customHeight="1">
      <c r="A179" s="91"/>
      <c r="B179" s="91"/>
      <c r="C179" s="91"/>
      <c r="D179" s="91"/>
      <c r="E179" s="91"/>
      <c r="F179" s="91"/>
      <c r="G179" s="73"/>
      <c r="H179" s="73"/>
      <c r="I179" s="73"/>
      <c r="J179" s="73"/>
      <c r="K179" s="73"/>
      <c r="L179" s="73"/>
      <c r="M179" s="73"/>
      <c r="N179" s="73"/>
      <c r="O179" s="73"/>
      <c r="P179" s="73"/>
      <c r="Q179" s="73"/>
      <c r="R179" s="73"/>
      <c r="S179" s="73"/>
      <c r="T179" s="73"/>
      <c r="U179" s="73"/>
      <c r="V179" s="73"/>
      <c r="W179" s="73"/>
      <c r="X179" s="73"/>
      <c r="Y179" s="73"/>
      <c r="Z179" s="73"/>
    </row>
    <row r="180" spans="1:26" ht="15.75" customHeight="1">
      <c r="A180" s="91"/>
      <c r="B180" s="91"/>
      <c r="C180" s="91"/>
      <c r="D180" s="91"/>
      <c r="E180" s="91"/>
      <c r="F180" s="91"/>
      <c r="G180" s="73"/>
      <c r="H180" s="73"/>
      <c r="I180" s="73"/>
      <c r="J180" s="73"/>
      <c r="K180" s="73"/>
      <c r="L180" s="73"/>
      <c r="M180" s="73"/>
      <c r="N180" s="73"/>
      <c r="O180" s="73"/>
      <c r="P180" s="73"/>
      <c r="Q180" s="73"/>
      <c r="R180" s="73"/>
      <c r="S180" s="73"/>
      <c r="T180" s="73"/>
      <c r="U180" s="73"/>
      <c r="V180" s="73"/>
      <c r="W180" s="73"/>
      <c r="X180" s="73"/>
      <c r="Y180" s="73"/>
      <c r="Z180" s="73"/>
    </row>
    <row r="181" spans="1:26" ht="15.75" customHeight="1">
      <c r="A181" s="91"/>
      <c r="B181" s="91"/>
      <c r="C181" s="91"/>
      <c r="D181" s="91"/>
      <c r="E181" s="91"/>
      <c r="F181" s="91"/>
      <c r="G181" s="73"/>
      <c r="H181" s="73"/>
      <c r="I181" s="73"/>
      <c r="J181" s="73"/>
      <c r="K181" s="73"/>
      <c r="L181" s="73"/>
      <c r="M181" s="73"/>
      <c r="N181" s="73"/>
      <c r="O181" s="73"/>
      <c r="P181" s="73"/>
      <c r="Q181" s="73"/>
      <c r="R181" s="73"/>
      <c r="S181" s="73"/>
      <c r="T181" s="73"/>
      <c r="U181" s="73"/>
      <c r="V181" s="73"/>
      <c r="W181" s="73"/>
      <c r="X181" s="73"/>
      <c r="Y181" s="73"/>
      <c r="Z181" s="73"/>
    </row>
    <row r="182" spans="1:26" ht="15.75" customHeight="1">
      <c r="A182" s="91"/>
      <c r="B182" s="91"/>
      <c r="C182" s="91"/>
      <c r="D182" s="91"/>
      <c r="E182" s="91"/>
      <c r="F182" s="91"/>
      <c r="G182" s="73"/>
      <c r="H182" s="73"/>
      <c r="I182" s="73"/>
      <c r="J182" s="73"/>
      <c r="K182" s="73"/>
      <c r="L182" s="73"/>
      <c r="M182" s="73"/>
      <c r="N182" s="73"/>
      <c r="O182" s="73"/>
      <c r="P182" s="73"/>
      <c r="Q182" s="73"/>
      <c r="R182" s="73"/>
      <c r="S182" s="73"/>
      <c r="T182" s="73"/>
      <c r="U182" s="73"/>
      <c r="V182" s="73"/>
      <c r="W182" s="73"/>
      <c r="X182" s="73"/>
      <c r="Y182" s="73"/>
      <c r="Z182" s="73"/>
    </row>
    <row r="183" spans="1:26" ht="15.75" customHeight="1">
      <c r="A183" s="91"/>
      <c r="B183" s="91"/>
      <c r="C183" s="91"/>
      <c r="D183" s="91"/>
      <c r="E183" s="91"/>
      <c r="F183" s="91"/>
      <c r="G183" s="73"/>
      <c r="H183" s="73"/>
      <c r="I183" s="73"/>
      <c r="J183" s="73"/>
      <c r="K183" s="73"/>
      <c r="L183" s="73"/>
      <c r="M183" s="73"/>
      <c r="N183" s="73"/>
      <c r="O183" s="73"/>
      <c r="P183" s="73"/>
      <c r="Q183" s="73"/>
      <c r="R183" s="73"/>
      <c r="S183" s="73"/>
      <c r="T183" s="73"/>
      <c r="U183" s="73"/>
      <c r="V183" s="73"/>
      <c r="W183" s="73"/>
      <c r="X183" s="73"/>
      <c r="Y183" s="73"/>
      <c r="Z183" s="73"/>
    </row>
    <row r="184" spans="1:26" ht="15.75" customHeight="1">
      <c r="A184" s="91"/>
      <c r="B184" s="91"/>
      <c r="C184" s="91"/>
      <c r="D184" s="91"/>
      <c r="E184" s="91"/>
      <c r="F184" s="91"/>
      <c r="G184" s="73"/>
      <c r="H184" s="73"/>
      <c r="I184" s="73"/>
      <c r="J184" s="73"/>
      <c r="K184" s="73"/>
      <c r="L184" s="73"/>
      <c r="M184" s="73"/>
      <c r="N184" s="73"/>
      <c r="O184" s="73"/>
      <c r="P184" s="73"/>
      <c r="Q184" s="73"/>
      <c r="R184" s="73"/>
      <c r="S184" s="73"/>
      <c r="T184" s="73"/>
      <c r="U184" s="73"/>
      <c r="V184" s="73"/>
      <c r="W184" s="73"/>
      <c r="X184" s="73"/>
      <c r="Y184" s="73"/>
      <c r="Z184" s="73"/>
    </row>
    <row r="185" spans="1:26" ht="15.75" customHeight="1">
      <c r="A185" s="91"/>
      <c r="B185" s="91"/>
      <c r="C185" s="91"/>
      <c r="D185" s="91"/>
      <c r="E185" s="91"/>
      <c r="F185" s="91"/>
      <c r="G185" s="73"/>
      <c r="H185" s="73"/>
      <c r="I185" s="73"/>
      <c r="J185" s="73"/>
      <c r="K185" s="73"/>
      <c r="L185" s="73"/>
      <c r="M185" s="73"/>
      <c r="N185" s="73"/>
      <c r="O185" s="73"/>
      <c r="P185" s="73"/>
      <c r="Q185" s="73"/>
      <c r="R185" s="73"/>
      <c r="S185" s="73"/>
      <c r="T185" s="73"/>
      <c r="U185" s="73"/>
      <c r="V185" s="73"/>
      <c r="W185" s="73"/>
      <c r="X185" s="73"/>
      <c r="Y185" s="73"/>
      <c r="Z185" s="73"/>
    </row>
    <row r="186" spans="1:26" ht="15.75" customHeight="1">
      <c r="A186" s="91"/>
      <c r="B186" s="91"/>
      <c r="C186" s="91"/>
      <c r="D186" s="91"/>
      <c r="E186" s="91"/>
      <c r="F186" s="91"/>
      <c r="G186" s="73"/>
      <c r="H186" s="73"/>
      <c r="I186" s="73"/>
      <c r="J186" s="73"/>
      <c r="K186" s="73"/>
      <c r="L186" s="73"/>
      <c r="M186" s="73"/>
      <c r="N186" s="73"/>
      <c r="O186" s="73"/>
      <c r="P186" s="73"/>
      <c r="Q186" s="73"/>
      <c r="R186" s="73"/>
      <c r="S186" s="73"/>
      <c r="T186" s="73"/>
      <c r="U186" s="73"/>
      <c r="V186" s="73"/>
      <c r="W186" s="73"/>
      <c r="X186" s="73"/>
      <c r="Y186" s="73"/>
      <c r="Z186" s="73"/>
    </row>
    <row r="187" spans="1:26" ht="15.75" customHeight="1">
      <c r="A187" s="91"/>
      <c r="B187" s="91"/>
      <c r="C187" s="91"/>
      <c r="D187" s="91"/>
      <c r="E187" s="91"/>
      <c r="F187" s="91"/>
      <c r="G187" s="73"/>
      <c r="H187" s="73"/>
      <c r="I187" s="73"/>
      <c r="J187" s="73"/>
      <c r="K187" s="73"/>
      <c r="L187" s="73"/>
      <c r="M187" s="73"/>
      <c r="N187" s="73"/>
      <c r="O187" s="73"/>
      <c r="P187" s="73"/>
      <c r="Q187" s="73"/>
      <c r="R187" s="73"/>
      <c r="S187" s="73"/>
      <c r="T187" s="73"/>
      <c r="U187" s="73"/>
      <c r="V187" s="73"/>
      <c r="W187" s="73"/>
      <c r="X187" s="73"/>
      <c r="Y187" s="73"/>
      <c r="Z187" s="73"/>
    </row>
    <row r="188" spans="1:26" ht="15.75" customHeight="1">
      <c r="A188" s="91"/>
      <c r="B188" s="91"/>
      <c r="C188" s="91"/>
      <c r="D188" s="91"/>
      <c r="E188" s="91"/>
      <c r="F188" s="91"/>
      <c r="G188" s="73"/>
      <c r="H188" s="73"/>
      <c r="I188" s="73"/>
      <c r="J188" s="73"/>
      <c r="K188" s="73"/>
      <c r="L188" s="73"/>
      <c r="M188" s="73"/>
      <c r="N188" s="73"/>
      <c r="O188" s="73"/>
      <c r="P188" s="73"/>
      <c r="Q188" s="73"/>
      <c r="R188" s="73"/>
      <c r="S188" s="73"/>
      <c r="T188" s="73"/>
      <c r="U188" s="73"/>
      <c r="V188" s="73"/>
      <c r="W188" s="73"/>
      <c r="X188" s="73"/>
      <c r="Y188" s="73"/>
      <c r="Z188" s="73"/>
    </row>
    <row r="189" spans="1:26" ht="15.75" customHeight="1">
      <c r="A189" s="91"/>
      <c r="B189" s="91"/>
      <c r="C189" s="91"/>
      <c r="D189" s="91"/>
      <c r="E189" s="91"/>
      <c r="F189" s="91"/>
      <c r="G189" s="73"/>
      <c r="H189" s="73"/>
      <c r="I189" s="73"/>
      <c r="J189" s="73"/>
      <c r="K189" s="73"/>
      <c r="L189" s="73"/>
      <c r="M189" s="73"/>
      <c r="N189" s="73"/>
      <c r="O189" s="73"/>
      <c r="P189" s="73"/>
      <c r="Q189" s="73"/>
      <c r="R189" s="73"/>
      <c r="S189" s="73"/>
      <c r="T189" s="73"/>
      <c r="U189" s="73"/>
      <c r="V189" s="73"/>
      <c r="W189" s="73"/>
      <c r="X189" s="73"/>
      <c r="Y189" s="73"/>
      <c r="Z189" s="73"/>
    </row>
    <row r="190" spans="1:26" ht="15.75" customHeight="1">
      <c r="A190" s="91"/>
      <c r="B190" s="91"/>
      <c r="C190" s="91"/>
      <c r="D190" s="91"/>
      <c r="E190" s="91"/>
      <c r="F190" s="91"/>
      <c r="G190" s="73"/>
      <c r="H190" s="73"/>
      <c r="I190" s="73"/>
      <c r="J190" s="73"/>
      <c r="K190" s="73"/>
      <c r="L190" s="73"/>
      <c r="M190" s="73"/>
      <c r="N190" s="73"/>
      <c r="O190" s="73"/>
      <c r="P190" s="73"/>
      <c r="Q190" s="73"/>
      <c r="R190" s="73"/>
      <c r="S190" s="73"/>
      <c r="T190" s="73"/>
      <c r="U190" s="73"/>
      <c r="V190" s="73"/>
      <c r="W190" s="73"/>
      <c r="X190" s="73"/>
      <c r="Y190" s="73"/>
      <c r="Z190" s="73"/>
    </row>
    <row r="191" spans="1:26" ht="15.75" customHeight="1">
      <c r="A191" s="91"/>
      <c r="B191" s="91"/>
      <c r="C191" s="91"/>
      <c r="D191" s="91"/>
      <c r="E191" s="91"/>
      <c r="F191" s="91"/>
      <c r="G191" s="73"/>
      <c r="H191" s="73"/>
      <c r="I191" s="73"/>
      <c r="J191" s="73"/>
      <c r="K191" s="73"/>
      <c r="L191" s="73"/>
      <c r="M191" s="73"/>
      <c r="N191" s="73"/>
      <c r="O191" s="73"/>
      <c r="P191" s="73"/>
      <c r="Q191" s="73"/>
      <c r="R191" s="73"/>
      <c r="S191" s="73"/>
      <c r="T191" s="73"/>
      <c r="U191" s="73"/>
      <c r="V191" s="73"/>
      <c r="W191" s="73"/>
      <c r="X191" s="73"/>
      <c r="Y191" s="73"/>
      <c r="Z191" s="73"/>
    </row>
    <row r="192" spans="1:26" ht="15.75" customHeight="1">
      <c r="A192" s="91"/>
      <c r="B192" s="91"/>
      <c r="C192" s="91"/>
      <c r="D192" s="91"/>
      <c r="E192" s="91"/>
      <c r="F192" s="91"/>
      <c r="G192" s="73"/>
      <c r="H192" s="73"/>
      <c r="I192" s="73"/>
      <c r="J192" s="73"/>
      <c r="K192" s="73"/>
      <c r="L192" s="73"/>
      <c r="M192" s="73"/>
      <c r="N192" s="73"/>
      <c r="O192" s="73"/>
      <c r="P192" s="73"/>
      <c r="Q192" s="73"/>
      <c r="R192" s="73"/>
      <c r="S192" s="73"/>
      <c r="T192" s="73"/>
      <c r="U192" s="73"/>
      <c r="V192" s="73"/>
      <c r="W192" s="73"/>
      <c r="X192" s="73"/>
      <c r="Y192" s="73"/>
      <c r="Z192" s="73"/>
    </row>
    <row r="193" spans="1:26" ht="15.75" customHeight="1">
      <c r="A193" s="91"/>
      <c r="B193" s="91"/>
      <c r="C193" s="91"/>
      <c r="D193" s="91"/>
      <c r="E193" s="91"/>
      <c r="F193" s="91"/>
      <c r="G193" s="73"/>
      <c r="H193" s="73"/>
      <c r="I193" s="73"/>
      <c r="J193" s="73"/>
      <c r="K193" s="73"/>
      <c r="L193" s="73"/>
      <c r="M193" s="73"/>
      <c r="N193" s="73"/>
      <c r="O193" s="73"/>
      <c r="P193" s="73"/>
      <c r="Q193" s="73"/>
      <c r="R193" s="73"/>
      <c r="S193" s="73"/>
      <c r="T193" s="73"/>
      <c r="U193" s="73"/>
      <c r="V193" s="73"/>
      <c r="W193" s="73"/>
      <c r="X193" s="73"/>
      <c r="Y193" s="73"/>
      <c r="Z193" s="73"/>
    </row>
    <row r="194" spans="1:26" ht="15.75" customHeight="1">
      <c r="A194" s="91"/>
      <c r="B194" s="91"/>
      <c r="C194" s="91"/>
      <c r="D194" s="91"/>
      <c r="E194" s="91"/>
      <c r="F194" s="91"/>
      <c r="G194" s="73"/>
      <c r="H194" s="73"/>
      <c r="I194" s="73"/>
      <c r="J194" s="73"/>
      <c r="K194" s="73"/>
      <c r="L194" s="73"/>
      <c r="M194" s="73"/>
      <c r="N194" s="73"/>
      <c r="O194" s="73"/>
      <c r="P194" s="73"/>
      <c r="Q194" s="73"/>
      <c r="R194" s="73"/>
      <c r="S194" s="73"/>
      <c r="T194" s="73"/>
      <c r="U194" s="73"/>
      <c r="V194" s="73"/>
      <c r="W194" s="73"/>
      <c r="X194" s="73"/>
      <c r="Y194" s="73"/>
      <c r="Z194" s="73"/>
    </row>
    <row r="195" spans="1:26" ht="15.75" customHeight="1">
      <c r="A195" s="91"/>
      <c r="B195" s="91"/>
      <c r="C195" s="91"/>
      <c r="D195" s="91"/>
      <c r="E195" s="91"/>
      <c r="F195" s="91"/>
      <c r="G195" s="73"/>
      <c r="H195" s="73"/>
      <c r="I195" s="73"/>
      <c r="J195" s="73"/>
      <c r="K195" s="73"/>
      <c r="L195" s="73"/>
      <c r="M195" s="73"/>
      <c r="N195" s="73"/>
      <c r="O195" s="73"/>
      <c r="P195" s="73"/>
      <c r="Q195" s="73"/>
      <c r="R195" s="73"/>
      <c r="S195" s="73"/>
      <c r="T195" s="73"/>
      <c r="U195" s="73"/>
      <c r="V195" s="73"/>
      <c r="W195" s="73"/>
      <c r="X195" s="73"/>
      <c r="Y195" s="73"/>
      <c r="Z195" s="73"/>
    </row>
    <row r="196" spans="1:26" ht="15.75" customHeight="1">
      <c r="A196" s="91"/>
      <c r="B196" s="91"/>
      <c r="C196" s="91"/>
      <c r="D196" s="91"/>
      <c r="E196" s="91"/>
      <c r="F196" s="91"/>
      <c r="G196" s="73"/>
      <c r="H196" s="73"/>
      <c r="I196" s="73"/>
      <c r="J196" s="73"/>
      <c r="K196" s="73"/>
      <c r="L196" s="73"/>
      <c r="M196" s="73"/>
      <c r="N196" s="73"/>
      <c r="O196" s="73"/>
      <c r="P196" s="73"/>
      <c r="Q196" s="73"/>
      <c r="R196" s="73"/>
      <c r="S196" s="73"/>
      <c r="T196" s="73"/>
      <c r="U196" s="73"/>
      <c r="V196" s="73"/>
      <c r="W196" s="73"/>
      <c r="X196" s="73"/>
      <c r="Y196" s="73"/>
      <c r="Z196" s="73"/>
    </row>
    <row r="197" spans="1:26" ht="15.75" customHeight="1">
      <c r="A197" s="91"/>
      <c r="B197" s="91"/>
      <c r="C197" s="91"/>
      <c r="D197" s="91"/>
      <c r="E197" s="91"/>
      <c r="F197" s="91"/>
      <c r="G197" s="73"/>
      <c r="H197" s="73"/>
      <c r="I197" s="73"/>
      <c r="J197" s="73"/>
      <c r="K197" s="73"/>
      <c r="L197" s="73"/>
      <c r="M197" s="73"/>
      <c r="N197" s="73"/>
      <c r="O197" s="73"/>
      <c r="P197" s="73"/>
      <c r="Q197" s="73"/>
      <c r="R197" s="73"/>
      <c r="S197" s="73"/>
      <c r="T197" s="73"/>
      <c r="U197" s="73"/>
      <c r="V197" s="73"/>
      <c r="W197" s="73"/>
      <c r="X197" s="73"/>
      <c r="Y197" s="73"/>
      <c r="Z197" s="73"/>
    </row>
    <row r="198" spans="1:26" ht="15.75" customHeight="1">
      <c r="A198" s="91"/>
      <c r="B198" s="91"/>
      <c r="C198" s="91"/>
      <c r="D198" s="91"/>
      <c r="E198" s="91"/>
      <c r="F198" s="91"/>
      <c r="G198" s="73"/>
      <c r="H198" s="73"/>
      <c r="I198" s="73"/>
      <c r="J198" s="73"/>
      <c r="K198" s="73"/>
      <c r="L198" s="73"/>
      <c r="M198" s="73"/>
      <c r="N198" s="73"/>
      <c r="O198" s="73"/>
      <c r="P198" s="73"/>
      <c r="Q198" s="73"/>
      <c r="R198" s="73"/>
      <c r="S198" s="73"/>
      <c r="T198" s="73"/>
      <c r="U198" s="73"/>
      <c r="V198" s="73"/>
      <c r="W198" s="73"/>
      <c r="X198" s="73"/>
      <c r="Y198" s="73"/>
      <c r="Z198" s="73"/>
    </row>
    <row r="199" spans="1:26" ht="15.75" customHeight="1">
      <c r="A199" s="91"/>
      <c r="B199" s="91"/>
      <c r="C199" s="91"/>
      <c r="D199" s="91"/>
      <c r="E199" s="91"/>
      <c r="F199" s="91"/>
      <c r="G199" s="73"/>
      <c r="H199" s="73"/>
      <c r="I199" s="73"/>
      <c r="J199" s="73"/>
      <c r="K199" s="73"/>
      <c r="L199" s="73"/>
      <c r="M199" s="73"/>
      <c r="N199" s="73"/>
      <c r="O199" s="73"/>
      <c r="P199" s="73"/>
      <c r="Q199" s="73"/>
      <c r="R199" s="73"/>
      <c r="S199" s="73"/>
      <c r="T199" s="73"/>
      <c r="U199" s="73"/>
      <c r="V199" s="73"/>
      <c r="W199" s="73"/>
      <c r="X199" s="73"/>
      <c r="Y199" s="73"/>
      <c r="Z199" s="73"/>
    </row>
    <row r="200" spans="1:26" ht="15.75" customHeight="1">
      <c r="A200" s="91"/>
      <c r="B200" s="91"/>
      <c r="C200" s="91"/>
      <c r="D200" s="91"/>
      <c r="E200" s="91"/>
      <c r="F200" s="91"/>
      <c r="G200" s="73"/>
      <c r="H200" s="73"/>
      <c r="I200" s="73"/>
      <c r="J200" s="73"/>
      <c r="K200" s="73"/>
      <c r="L200" s="73"/>
      <c r="M200" s="73"/>
      <c r="N200" s="73"/>
      <c r="O200" s="73"/>
      <c r="P200" s="73"/>
      <c r="Q200" s="73"/>
      <c r="R200" s="73"/>
      <c r="S200" s="73"/>
      <c r="T200" s="73"/>
      <c r="U200" s="73"/>
      <c r="V200" s="73"/>
      <c r="W200" s="73"/>
      <c r="X200" s="73"/>
      <c r="Y200" s="73"/>
      <c r="Z200" s="73"/>
    </row>
    <row r="201" spans="1:26" ht="15.75" customHeight="1">
      <c r="A201" s="91"/>
      <c r="B201" s="91"/>
      <c r="C201" s="91"/>
      <c r="D201" s="91"/>
      <c r="E201" s="91"/>
      <c r="F201" s="91"/>
      <c r="G201" s="73"/>
      <c r="H201" s="73"/>
      <c r="I201" s="73"/>
      <c r="J201" s="73"/>
      <c r="K201" s="73"/>
      <c r="L201" s="73"/>
      <c r="M201" s="73"/>
      <c r="N201" s="73"/>
      <c r="O201" s="73"/>
      <c r="P201" s="73"/>
      <c r="Q201" s="73"/>
      <c r="R201" s="73"/>
      <c r="S201" s="73"/>
      <c r="T201" s="73"/>
      <c r="U201" s="73"/>
      <c r="V201" s="73"/>
      <c r="W201" s="73"/>
      <c r="X201" s="73"/>
      <c r="Y201" s="73"/>
      <c r="Z201" s="73"/>
    </row>
    <row r="202" spans="1:26" ht="15.75" customHeight="1">
      <c r="A202" s="91"/>
      <c r="B202" s="91"/>
      <c r="C202" s="91"/>
      <c r="D202" s="91"/>
      <c r="E202" s="91"/>
      <c r="F202" s="91"/>
      <c r="G202" s="73"/>
      <c r="H202" s="73"/>
      <c r="I202" s="73"/>
      <c r="J202" s="73"/>
      <c r="K202" s="73"/>
      <c r="L202" s="73"/>
      <c r="M202" s="73"/>
      <c r="N202" s="73"/>
      <c r="O202" s="73"/>
      <c r="P202" s="73"/>
      <c r="Q202" s="73"/>
      <c r="R202" s="73"/>
      <c r="S202" s="73"/>
      <c r="T202" s="73"/>
      <c r="U202" s="73"/>
      <c r="V202" s="73"/>
      <c r="W202" s="73"/>
      <c r="X202" s="73"/>
      <c r="Y202" s="73"/>
      <c r="Z202" s="73"/>
    </row>
    <row r="203" spans="1:26" ht="15.75" customHeight="1">
      <c r="A203" s="91"/>
      <c r="B203" s="91"/>
      <c r="C203" s="91"/>
      <c r="D203" s="91"/>
      <c r="E203" s="91"/>
      <c r="F203" s="91"/>
      <c r="G203" s="73"/>
      <c r="H203" s="73"/>
      <c r="I203" s="73"/>
      <c r="J203" s="73"/>
      <c r="K203" s="73"/>
      <c r="L203" s="73"/>
      <c r="M203" s="73"/>
      <c r="N203" s="73"/>
      <c r="O203" s="73"/>
      <c r="P203" s="73"/>
      <c r="Q203" s="73"/>
      <c r="R203" s="73"/>
      <c r="S203" s="73"/>
      <c r="T203" s="73"/>
      <c r="U203" s="73"/>
      <c r="V203" s="73"/>
      <c r="W203" s="73"/>
      <c r="X203" s="73"/>
      <c r="Y203" s="73"/>
      <c r="Z203" s="73"/>
    </row>
    <row r="204" spans="1:26" ht="15.75" customHeight="1">
      <c r="A204" s="91"/>
      <c r="B204" s="91"/>
      <c r="C204" s="91"/>
      <c r="D204" s="91"/>
      <c r="E204" s="91"/>
      <c r="F204" s="91"/>
      <c r="G204" s="73"/>
      <c r="H204" s="73"/>
      <c r="I204" s="73"/>
      <c r="J204" s="73"/>
      <c r="K204" s="73"/>
      <c r="L204" s="73"/>
      <c r="M204" s="73"/>
      <c r="N204" s="73"/>
      <c r="O204" s="73"/>
      <c r="P204" s="73"/>
      <c r="Q204" s="73"/>
      <c r="R204" s="73"/>
      <c r="S204" s="73"/>
      <c r="T204" s="73"/>
      <c r="U204" s="73"/>
      <c r="V204" s="73"/>
      <c r="W204" s="73"/>
      <c r="X204" s="73"/>
      <c r="Y204" s="73"/>
      <c r="Z204" s="73"/>
    </row>
    <row r="205" spans="1:26" ht="15.75" customHeight="1">
      <c r="A205" s="91"/>
      <c r="B205" s="91"/>
      <c r="C205" s="91"/>
      <c r="D205" s="91"/>
      <c r="E205" s="91"/>
      <c r="F205" s="91"/>
      <c r="G205" s="73"/>
      <c r="H205" s="73"/>
      <c r="I205" s="73"/>
      <c r="J205" s="73"/>
      <c r="K205" s="73"/>
      <c r="L205" s="73"/>
      <c r="M205" s="73"/>
      <c r="N205" s="73"/>
      <c r="O205" s="73"/>
      <c r="P205" s="73"/>
      <c r="Q205" s="73"/>
      <c r="R205" s="73"/>
      <c r="S205" s="73"/>
      <c r="T205" s="73"/>
      <c r="U205" s="73"/>
      <c r="V205" s="73"/>
      <c r="W205" s="73"/>
      <c r="X205" s="73"/>
      <c r="Y205" s="73"/>
      <c r="Z205" s="73"/>
    </row>
    <row r="206" spans="1:26" ht="15.75" customHeight="1">
      <c r="A206" s="91"/>
      <c r="B206" s="91"/>
      <c r="C206" s="91"/>
      <c r="D206" s="91"/>
      <c r="E206" s="91"/>
      <c r="F206" s="91"/>
      <c r="G206" s="73"/>
      <c r="H206" s="73"/>
      <c r="I206" s="73"/>
      <c r="J206" s="73"/>
      <c r="K206" s="73"/>
      <c r="L206" s="73"/>
      <c r="M206" s="73"/>
      <c r="N206" s="73"/>
      <c r="O206" s="73"/>
      <c r="P206" s="73"/>
      <c r="Q206" s="73"/>
      <c r="R206" s="73"/>
      <c r="S206" s="73"/>
      <c r="T206" s="73"/>
      <c r="U206" s="73"/>
      <c r="V206" s="73"/>
      <c r="W206" s="73"/>
      <c r="X206" s="73"/>
      <c r="Y206" s="73"/>
      <c r="Z206" s="73"/>
    </row>
    <row r="207" spans="1:26" ht="15.75" customHeight="1">
      <c r="A207" s="91"/>
      <c r="B207" s="91"/>
      <c r="C207" s="91"/>
      <c r="D207" s="91"/>
      <c r="E207" s="91"/>
      <c r="F207" s="91"/>
      <c r="G207" s="73"/>
      <c r="H207" s="73"/>
      <c r="I207" s="73"/>
      <c r="J207" s="73"/>
      <c r="K207" s="73"/>
      <c r="L207" s="73"/>
      <c r="M207" s="73"/>
      <c r="N207" s="73"/>
      <c r="O207" s="73"/>
      <c r="P207" s="73"/>
      <c r="Q207" s="73"/>
      <c r="R207" s="73"/>
      <c r="S207" s="73"/>
      <c r="T207" s="73"/>
      <c r="U207" s="73"/>
      <c r="V207" s="73"/>
      <c r="W207" s="73"/>
      <c r="X207" s="73"/>
      <c r="Y207" s="73"/>
      <c r="Z207" s="73"/>
    </row>
    <row r="208" spans="1:26" ht="15.75" customHeight="1">
      <c r="A208" s="91"/>
      <c r="B208" s="91"/>
      <c r="C208" s="91"/>
      <c r="D208" s="91"/>
      <c r="E208" s="91"/>
      <c r="F208" s="91"/>
      <c r="G208" s="73"/>
      <c r="H208" s="73"/>
      <c r="I208" s="73"/>
      <c r="J208" s="73"/>
      <c r="K208" s="73"/>
      <c r="L208" s="73"/>
      <c r="M208" s="73"/>
      <c r="N208" s="73"/>
      <c r="O208" s="73"/>
      <c r="P208" s="73"/>
      <c r="Q208" s="73"/>
      <c r="R208" s="73"/>
      <c r="S208" s="73"/>
      <c r="T208" s="73"/>
      <c r="U208" s="73"/>
      <c r="V208" s="73"/>
      <c r="W208" s="73"/>
      <c r="X208" s="73"/>
      <c r="Y208" s="73"/>
      <c r="Z208" s="73"/>
    </row>
    <row r="209" spans="1:26" ht="15.75" customHeight="1">
      <c r="A209" s="91"/>
      <c r="B209" s="91"/>
      <c r="C209" s="91"/>
      <c r="D209" s="91"/>
      <c r="E209" s="91"/>
      <c r="F209" s="91"/>
      <c r="G209" s="73"/>
      <c r="H209" s="73"/>
      <c r="I209" s="73"/>
      <c r="J209" s="73"/>
      <c r="K209" s="73"/>
      <c r="L209" s="73"/>
      <c r="M209" s="73"/>
      <c r="N209" s="73"/>
      <c r="O209" s="73"/>
      <c r="P209" s="73"/>
      <c r="Q209" s="73"/>
      <c r="R209" s="73"/>
      <c r="S209" s="73"/>
      <c r="T209" s="73"/>
      <c r="U209" s="73"/>
      <c r="V209" s="73"/>
      <c r="W209" s="73"/>
      <c r="X209" s="73"/>
      <c r="Y209" s="73"/>
      <c r="Z209" s="73"/>
    </row>
    <row r="210" spans="1:26" ht="15.75" customHeight="1">
      <c r="A210" s="91"/>
      <c r="B210" s="91"/>
      <c r="C210" s="91"/>
      <c r="D210" s="91"/>
      <c r="E210" s="91"/>
      <c r="F210" s="91"/>
      <c r="G210" s="73"/>
      <c r="H210" s="73"/>
      <c r="I210" s="73"/>
      <c r="J210" s="73"/>
      <c r="K210" s="73"/>
      <c r="L210" s="73"/>
      <c r="M210" s="73"/>
      <c r="N210" s="73"/>
      <c r="O210" s="73"/>
      <c r="P210" s="73"/>
      <c r="Q210" s="73"/>
      <c r="R210" s="73"/>
      <c r="S210" s="73"/>
      <c r="T210" s="73"/>
      <c r="U210" s="73"/>
      <c r="V210" s="73"/>
      <c r="W210" s="73"/>
      <c r="X210" s="73"/>
      <c r="Y210" s="73"/>
      <c r="Z210" s="73"/>
    </row>
    <row r="211" spans="1:26" ht="15.75" customHeight="1">
      <c r="A211" s="91"/>
      <c r="B211" s="91"/>
      <c r="C211" s="91"/>
      <c r="D211" s="91"/>
      <c r="E211" s="91"/>
      <c r="F211" s="91"/>
      <c r="G211" s="73"/>
      <c r="H211" s="73"/>
      <c r="I211" s="73"/>
      <c r="J211" s="73"/>
      <c r="K211" s="73"/>
      <c r="L211" s="73"/>
      <c r="M211" s="73"/>
      <c r="N211" s="73"/>
      <c r="O211" s="73"/>
      <c r="P211" s="73"/>
      <c r="Q211" s="73"/>
      <c r="R211" s="73"/>
      <c r="S211" s="73"/>
      <c r="T211" s="73"/>
      <c r="U211" s="73"/>
      <c r="V211" s="73"/>
      <c r="W211" s="73"/>
      <c r="X211" s="73"/>
      <c r="Y211" s="73"/>
      <c r="Z211" s="73"/>
    </row>
    <row r="212" spans="1:26" ht="15.75" customHeight="1">
      <c r="A212" s="91"/>
      <c r="B212" s="91"/>
      <c r="C212" s="91"/>
      <c r="D212" s="91"/>
      <c r="E212" s="91"/>
      <c r="F212" s="91"/>
      <c r="G212" s="73"/>
      <c r="H212" s="73"/>
      <c r="I212" s="73"/>
      <c r="J212" s="73"/>
      <c r="K212" s="73"/>
      <c r="L212" s="73"/>
      <c r="M212" s="73"/>
      <c r="N212" s="73"/>
      <c r="O212" s="73"/>
      <c r="P212" s="73"/>
      <c r="Q212" s="73"/>
      <c r="R212" s="73"/>
      <c r="S212" s="73"/>
      <c r="T212" s="73"/>
      <c r="U212" s="73"/>
      <c r="V212" s="73"/>
      <c r="W212" s="73"/>
      <c r="X212" s="73"/>
      <c r="Y212" s="73"/>
      <c r="Z212" s="73"/>
    </row>
    <row r="213" spans="1:26" ht="15.75" customHeight="1">
      <c r="A213" s="91"/>
      <c r="B213" s="91"/>
      <c r="C213" s="91"/>
      <c r="D213" s="91"/>
      <c r="E213" s="91"/>
      <c r="F213" s="91"/>
      <c r="G213" s="73"/>
      <c r="H213" s="73"/>
      <c r="I213" s="73"/>
      <c r="J213" s="73"/>
      <c r="K213" s="73"/>
      <c r="L213" s="73"/>
      <c r="M213" s="73"/>
      <c r="N213" s="73"/>
      <c r="O213" s="73"/>
      <c r="P213" s="73"/>
      <c r="Q213" s="73"/>
      <c r="R213" s="73"/>
      <c r="S213" s="73"/>
      <c r="T213" s="73"/>
      <c r="U213" s="73"/>
      <c r="V213" s="73"/>
      <c r="W213" s="73"/>
      <c r="X213" s="73"/>
      <c r="Y213" s="73"/>
      <c r="Z213" s="73"/>
    </row>
    <row r="214" spans="1:26" ht="15.75" customHeight="1">
      <c r="A214" s="91"/>
      <c r="B214" s="91"/>
      <c r="C214" s="91"/>
      <c r="D214" s="91"/>
      <c r="E214" s="91"/>
      <c r="F214" s="91"/>
      <c r="G214" s="73"/>
      <c r="H214" s="73"/>
      <c r="I214" s="73"/>
      <c r="J214" s="73"/>
      <c r="K214" s="73"/>
      <c r="L214" s="73"/>
      <c r="M214" s="73"/>
      <c r="N214" s="73"/>
      <c r="O214" s="73"/>
      <c r="P214" s="73"/>
      <c r="Q214" s="73"/>
      <c r="R214" s="73"/>
      <c r="S214" s="73"/>
      <c r="T214" s="73"/>
      <c r="U214" s="73"/>
      <c r="V214" s="73"/>
      <c r="W214" s="73"/>
      <c r="X214" s="73"/>
      <c r="Y214" s="73"/>
      <c r="Z214" s="73"/>
    </row>
    <row r="215" spans="1:26" ht="15.75" customHeight="1">
      <c r="A215" s="91"/>
      <c r="B215" s="91"/>
      <c r="C215" s="91"/>
      <c r="D215" s="91"/>
      <c r="E215" s="91"/>
      <c r="F215" s="91"/>
      <c r="G215" s="73"/>
      <c r="H215" s="73"/>
      <c r="I215" s="73"/>
      <c r="J215" s="73"/>
      <c r="K215" s="73"/>
      <c r="L215" s="73"/>
      <c r="M215" s="73"/>
      <c r="N215" s="73"/>
      <c r="O215" s="73"/>
      <c r="P215" s="73"/>
      <c r="Q215" s="73"/>
      <c r="R215" s="73"/>
      <c r="S215" s="73"/>
      <c r="T215" s="73"/>
      <c r="U215" s="73"/>
      <c r="V215" s="73"/>
      <c r="W215" s="73"/>
      <c r="X215" s="73"/>
      <c r="Y215" s="73"/>
      <c r="Z215" s="73"/>
    </row>
    <row r="216" spans="1:26" ht="15.75" customHeight="1">
      <c r="A216" s="91"/>
      <c r="B216" s="91"/>
      <c r="C216" s="91"/>
      <c r="D216" s="91"/>
      <c r="E216" s="91"/>
      <c r="F216" s="91"/>
      <c r="G216" s="73"/>
      <c r="H216" s="73"/>
      <c r="I216" s="73"/>
      <c r="J216" s="73"/>
      <c r="K216" s="73"/>
      <c r="L216" s="73"/>
      <c r="M216" s="73"/>
      <c r="N216" s="73"/>
      <c r="O216" s="73"/>
      <c r="P216" s="73"/>
      <c r="Q216" s="73"/>
      <c r="R216" s="73"/>
      <c r="S216" s="73"/>
      <c r="T216" s="73"/>
      <c r="U216" s="73"/>
      <c r="V216" s="73"/>
      <c r="W216" s="73"/>
      <c r="X216" s="73"/>
      <c r="Y216" s="73"/>
      <c r="Z216" s="73"/>
    </row>
    <row r="217" spans="1:26" ht="15.75" customHeight="1">
      <c r="A217" s="91"/>
      <c r="B217" s="91"/>
      <c r="C217" s="91"/>
      <c r="D217" s="91"/>
      <c r="E217" s="91"/>
      <c r="F217" s="91"/>
      <c r="G217" s="73"/>
      <c r="H217" s="73"/>
      <c r="I217" s="73"/>
      <c r="J217" s="73"/>
      <c r="K217" s="73"/>
      <c r="L217" s="73"/>
      <c r="M217" s="73"/>
      <c r="N217" s="73"/>
      <c r="O217" s="73"/>
      <c r="P217" s="73"/>
      <c r="Q217" s="73"/>
      <c r="R217" s="73"/>
      <c r="S217" s="73"/>
      <c r="T217" s="73"/>
      <c r="U217" s="73"/>
      <c r="V217" s="73"/>
      <c r="W217" s="73"/>
      <c r="X217" s="73"/>
      <c r="Y217" s="73"/>
      <c r="Z217" s="73"/>
    </row>
    <row r="218" spans="1:26" ht="15.75" customHeight="1">
      <c r="A218" s="91"/>
      <c r="B218" s="91"/>
      <c r="C218" s="91"/>
      <c r="D218" s="91"/>
      <c r="E218" s="91"/>
      <c r="F218" s="91"/>
      <c r="G218" s="73"/>
      <c r="H218" s="73"/>
      <c r="I218" s="73"/>
      <c r="J218" s="73"/>
      <c r="K218" s="73"/>
      <c r="L218" s="73"/>
      <c r="M218" s="73"/>
      <c r="N218" s="73"/>
      <c r="O218" s="73"/>
      <c r="P218" s="73"/>
      <c r="Q218" s="73"/>
      <c r="R218" s="73"/>
      <c r="S218" s="73"/>
      <c r="T218" s="73"/>
      <c r="U218" s="73"/>
      <c r="V218" s="73"/>
      <c r="W218" s="73"/>
      <c r="X218" s="73"/>
      <c r="Y218" s="73"/>
      <c r="Z218" s="73"/>
    </row>
    <row r="219" spans="1:26" ht="15.75" customHeight="1">
      <c r="A219" s="91"/>
      <c r="B219" s="91"/>
      <c r="C219" s="91"/>
      <c r="D219" s="91"/>
      <c r="E219" s="91"/>
      <c r="F219" s="91"/>
      <c r="G219" s="73"/>
      <c r="H219" s="73"/>
      <c r="I219" s="73"/>
      <c r="J219" s="73"/>
      <c r="K219" s="73"/>
      <c r="L219" s="73"/>
      <c r="M219" s="73"/>
      <c r="N219" s="73"/>
      <c r="O219" s="73"/>
      <c r="P219" s="73"/>
      <c r="Q219" s="73"/>
      <c r="R219" s="73"/>
      <c r="S219" s="73"/>
      <c r="T219" s="73"/>
      <c r="U219" s="73"/>
      <c r="V219" s="73"/>
      <c r="W219" s="73"/>
      <c r="X219" s="73"/>
      <c r="Y219" s="73"/>
      <c r="Z219" s="73"/>
    </row>
    <row r="220" spans="1:26" ht="15.75" customHeight="1">
      <c r="A220" s="91"/>
      <c r="B220" s="91"/>
      <c r="C220" s="91"/>
      <c r="D220" s="91"/>
      <c r="E220" s="91"/>
      <c r="F220" s="91"/>
      <c r="G220" s="73"/>
      <c r="H220" s="73"/>
      <c r="I220" s="73"/>
      <c r="J220" s="73"/>
      <c r="K220" s="73"/>
      <c r="L220" s="73"/>
      <c r="M220" s="73"/>
      <c r="N220" s="73"/>
      <c r="O220" s="73"/>
      <c r="P220" s="73"/>
      <c r="Q220" s="73"/>
      <c r="R220" s="73"/>
      <c r="S220" s="73"/>
      <c r="T220" s="73"/>
      <c r="U220" s="73"/>
      <c r="V220" s="73"/>
      <c r="W220" s="73"/>
      <c r="X220" s="73"/>
      <c r="Y220" s="73"/>
      <c r="Z220" s="73"/>
    </row>
    <row r="221" spans="1:26" ht="15.75" customHeight="1">
      <c r="A221" s="91"/>
      <c r="B221" s="91"/>
      <c r="C221" s="91"/>
      <c r="D221" s="91"/>
      <c r="E221" s="91"/>
      <c r="F221" s="91"/>
      <c r="G221" s="73"/>
      <c r="H221" s="73"/>
      <c r="I221" s="73"/>
      <c r="J221" s="73"/>
      <c r="K221" s="73"/>
      <c r="L221" s="73"/>
      <c r="M221" s="73"/>
      <c r="N221" s="73"/>
      <c r="O221" s="73"/>
      <c r="P221" s="73"/>
      <c r="Q221" s="73"/>
      <c r="R221" s="73"/>
      <c r="S221" s="73"/>
      <c r="T221" s="73"/>
      <c r="U221" s="73"/>
      <c r="V221" s="73"/>
      <c r="W221" s="73"/>
      <c r="X221" s="73"/>
      <c r="Y221" s="73"/>
      <c r="Z221" s="73"/>
    </row>
    <row r="222" spans="1:26" ht="15.75" customHeight="1">
      <c r="A222" s="91"/>
      <c r="B222" s="91"/>
      <c r="C222" s="91"/>
      <c r="D222" s="91"/>
      <c r="E222" s="91"/>
      <c r="F222" s="91"/>
      <c r="G222" s="73"/>
      <c r="H222" s="73"/>
      <c r="I222" s="73"/>
      <c r="J222" s="73"/>
      <c r="K222" s="73"/>
      <c r="L222" s="73"/>
      <c r="M222" s="73"/>
      <c r="N222" s="73"/>
      <c r="O222" s="73"/>
      <c r="P222" s="73"/>
      <c r="Q222" s="73"/>
      <c r="R222" s="73"/>
      <c r="S222" s="73"/>
      <c r="T222" s="73"/>
      <c r="U222" s="73"/>
      <c r="V222" s="73"/>
      <c r="W222" s="73"/>
      <c r="X222" s="73"/>
      <c r="Y222" s="73"/>
      <c r="Z222" s="73"/>
    </row>
    <row r="223" spans="1:26" ht="15.75" customHeight="1">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5.75" customHeight="1">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5.75" customHeight="1">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5.75" customHeight="1">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5.75"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5.75" customHeight="1">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5.75" customHeight="1">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5.75" customHeight="1">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5.75" customHeight="1">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5.75" customHeight="1">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5.75" customHeight="1">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5.75" customHeight="1">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5.75" customHeight="1">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5.75" customHeight="1">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5.75" customHeight="1">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5.75" customHeight="1">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5.75" customHeight="1">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5.75" customHeight="1">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5.75" customHeight="1">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5.75"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5.75" customHeight="1">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5.75" customHeight="1">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5.75" customHeight="1">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5.75" customHeight="1">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5.75" customHeight="1">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5.75" customHeight="1">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5.75" customHeight="1">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5.75" customHeight="1">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5.75" customHeight="1">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5.75" customHeight="1">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5.75" customHeight="1">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5.75" customHeight="1">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5.75" customHeight="1">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5.75" customHeight="1">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5.75" customHeight="1">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5.75" customHeight="1">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5.75" customHeight="1">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5.75" customHeight="1">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5.75" customHeight="1">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5.75" customHeight="1">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5.75" customHeight="1">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5.75" customHeight="1">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5.75" customHeight="1">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5.75" customHeight="1">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5.75" customHeight="1">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5.75" customHeight="1">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5.75" customHeight="1">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5.75" customHeight="1">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5.75" customHeight="1">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5.75" customHeight="1">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5.75" customHeight="1">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5.75" customHeight="1">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5.75" customHeight="1">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5.75" customHeight="1">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5.75" customHeight="1">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5.75" customHeight="1">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5.75" customHeight="1">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5.75" customHeight="1">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5.75" customHeight="1">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5.75" customHeight="1">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5.75" customHeight="1">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5.75" customHeight="1">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5.75" customHeight="1">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5.75" customHeight="1">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5.75" customHeight="1">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5.75" customHeight="1">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5.75" customHeight="1">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5.75" customHeight="1">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5.75" customHeight="1">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5.75" customHeight="1">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5.75" customHeight="1">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5.75" customHeight="1">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5.75" customHeight="1">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5.75" customHeight="1">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5.75" customHeight="1">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5.75" customHeight="1">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5.75" customHeight="1">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5.75" customHeight="1">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5.75" customHeight="1">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5.75" customHeight="1">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5.75" customHeight="1">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5.75" customHeight="1">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5.75" customHeight="1">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5.75" customHeight="1">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5.75" customHeight="1">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5.75" customHeight="1">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5.75" customHeight="1">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5.75" customHeight="1">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5.75" customHeight="1">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5.75" customHeight="1">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5.75" customHeight="1">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5.75" customHeight="1">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5.75" customHeight="1">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5.75" customHeight="1">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5.75" customHeight="1">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5.75" customHeight="1">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5.75" customHeight="1">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5.75" customHeight="1">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5.75" customHeight="1">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5.75" customHeight="1">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5.75" customHeight="1">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5.75" customHeight="1">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5.75" customHeight="1">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5.75" customHeight="1">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5.75" customHeight="1">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5.75" customHeight="1">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5.75" customHeight="1">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5.75" customHeight="1">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5.75" customHeight="1">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5.75" customHeight="1">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5.75" customHeight="1">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5.75" customHeight="1">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5.75" customHeight="1">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5.75" customHeight="1">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5.75" customHeight="1">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5.75" customHeight="1">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5.75" customHeight="1">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5.75" customHeight="1">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5.75" customHeight="1">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5.75" customHeight="1">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5.75" customHeight="1">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5.75" customHeight="1">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5.75" customHeight="1">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5.75" customHeight="1">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5.75" customHeight="1">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5.75" customHeight="1">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5.75" customHeight="1">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5.75" customHeight="1">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5.75" customHeight="1">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5.75" customHeight="1">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5.75" customHeight="1">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5.75" customHeight="1">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5.75" customHeight="1">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5.75" customHeight="1">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5.75" customHeight="1">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5.75" customHeight="1">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5.75" customHeight="1">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5.75" customHeight="1">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5.75" customHeight="1">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5.75" customHeight="1">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5.75" customHeight="1">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5.75" customHeight="1">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5.75" customHeight="1">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5.75" customHeight="1">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5.75" customHeight="1">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5.75" customHeight="1">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5.75" customHeight="1">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5.75" customHeight="1">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5.75" customHeight="1">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5.75" customHeight="1">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5.75" customHeight="1">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5.75" customHeight="1">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5.75" customHeight="1">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5.75" customHeight="1">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5.75" customHeight="1">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5.75" customHeight="1">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5.75" customHeight="1">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5.75" customHeight="1">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5.75" customHeight="1">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5.75" customHeight="1">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5.75" customHeight="1">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5.75" customHeight="1">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5.75" customHeight="1">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5.75" customHeight="1">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5.75" customHeight="1">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5.75" customHeight="1">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5.75" customHeight="1">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5.75" customHeight="1">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5.75" customHeight="1">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5.75" customHeight="1">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5.75" customHeight="1">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5.75" customHeight="1">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5.75" customHeight="1">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5.75" customHeight="1">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5.75" customHeight="1">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5.75" customHeight="1">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5.75" customHeight="1">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5.75" customHeight="1">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5.75" customHeight="1">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5.75" customHeight="1">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5.75" customHeight="1">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5.75" customHeight="1">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5.75" customHeight="1">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5.75" customHeight="1">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5.75" customHeight="1">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5.75" customHeight="1">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5.75" customHeight="1">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5.75" customHeight="1">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5.75" customHeight="1">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5.75" customHeight="1">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5.75" customHeight="1">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5.75" customHeight="1">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5.75" customHeight="1">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5.75" customHeight="1">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5.75" customHeight="1">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5.75" customHeight="1">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5.75" customHeight="1">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5.75" customHeight="1">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5.75" customHeight="1">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5.75" customHeight="1">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5.75" customHeight="1">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5.75" customHeight="1">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5.75" customHeight="1">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5.75" customHeight="1">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5.75" customHeight="1">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5.75" customHeight="1">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5.75" customHeight="1">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5.75" customHeight="1">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5.75" customHeight="1">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5.75" customHeight="1">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5.75" customHeight="1">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5.75" customHeight="1">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5.75" customHeight="1">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5.75" customHeight="1">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5.75" customHeight="1">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5.75" customHeight="1">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5.75" customHeight="1">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5.75" customHeight="1">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5.75" customHeight="1">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5.75" customHeight="1">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5.75" customHeight="1">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5.75" customHeight="1">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5.75" customHeight="1">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5.75" customHeight="1">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5.75" customHeight="1">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5.75" customHeight="1">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5.75" customHeight="1">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5.75" customHeight="1">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5.75" customHeight="1">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5.75" customHeight="1">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5.75" customHeight="1">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5.75" customHeight="1">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5.75" customHeight="1">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5.75" customHeight="1">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5.75" customHeight="1">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5.75" customHeight="1">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5.75" customHeight="1">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5.75" customHeight="1">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5.75" customHeight="1">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5.75" customHeight="1">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5.75" customHeight="1">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5.75" customHeight="1">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5.75" customHeight="1">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5.75" customHeight="1">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5.75" customHeight="1">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5.75" customHeight="1">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5.75" customHeight="1">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5.75" customHeight="1">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5.75" customHeight="1">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5.75" customHeight="1">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5.75" customHeight="1">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5.75" customHeight="1">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5.75" customHeight="1">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5.75" customHeight="1">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5.75" customHeight="1">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5.75" customHeight="1">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5.75" customHeight="1">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5.75" customHeight="1">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5.75" customHeight="1">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5.75" customHeight="1">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5.75" customHeight="1">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5.75" customHeight="1">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5.75" customHeight="1">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5.75" customHeight="1">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5.75" customHeight="1">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5.75" customHeight="1">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5.75" customHeight="1">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5.75" customHeight="1">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5.75" customHeight="1">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5.75" customHeight="1">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5.75" customHeight="1">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5.75" customHeight="1">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5.75" customHeight="1">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5.75" customHeight="1">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5.75" customHeight="1">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5.75" customHeight="1">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5.75" customHeight="1">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5.75" customHeight="1">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5.75" customHeight="1">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5.75" customHeight="1">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5.75" customHeight="1">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5.75" customHeight="1">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5.75" customHeight="1">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5.75" customHeight="1">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5.75" customHeight="1">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5.75" customHeight="1">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5.75" customHeight="1">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5.75" customHeight="1">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5.75" customHeight="1">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5.75" customHeight="1">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5.75" customHeight="1">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5.75" customHeight="1">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5.75" customHeight="1">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5.75" customHeight="1">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5.75" customHeight="1">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5.75" customHeight="1">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5.75" customHeight="1">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5.75" customHeight="1">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5.75" customHeight="1">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5.75" customHeight="1">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5.75" customHeight="1">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5.75" customHeight="1">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5.75" customHeight="1">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5.75" customHeight="1">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5.75" customHeight="1">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5.75" customHeight="1">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5.75" customHeight="1">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5.75" customHeight="1">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5.75" customHeight="1">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5.75" customHeight="1">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5.75" customHeight="1">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5.75" customHeight="1">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5.75" customHeight="1">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5.75" customHeight="1">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5.75" customHeight="1">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5.75" customHeight="1">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5.75" customHeight="1">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5.75" customHeight="1">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5.75" customHeight="1">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5.75" customHeight="1">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5.75" customHeight="1">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5.75" customHeight="1">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5.75" customHeight="1">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5.75" customHeight="1">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5.75" customHeight="1">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5.75" customHeight="1">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5.75" customHeight="1">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5.75" customHeight="1">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5.75" customHeight="1">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5.75" customHeight="1">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5.75" customHeight="1">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5.75" customHeight="1">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5.75" customHeight="1">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5.75" customHeight="1">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5.75" customHeight="1">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5.75" customHeight="1">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5.75" customHeight="1">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5.75" customHeight="1">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5.75" customHeight="1">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5.75" customHeight="1">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5.75" customHeight="1">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5.75" customHeight="1">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5.75" customHeight="1">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5.75" customHeight="1">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5.75" customHeight="1">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5.75" customHeight="1">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5.75" customHeight="1">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5.75" customHeight="1">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5.75" customHeight="1">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5.75" customHeight="1">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5.75" customHeight="1">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5.75" customHeight="1">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5.75" customHeight="1">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5.75" customHeight="1">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5.75" customHeight="1">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5.75" customHeight="1">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5.75" customHeight="1">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5.75" customHeight="1">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5.75" customHeight="1">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5.75" customHeight="1">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5.75" customHeight="1">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5.75" customHeight="1">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5.75" customHeight="1">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5.75" customHeight="1">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5.75" customHeight="1">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5.75" customHeight="1">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5.75" customHeight="1">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5.75" customHeight="1">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5.75" customHeight="1">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5.75" customHeight="1">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5.75" customHeight="1">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5.75" customHeight="1">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5.75" customHeight="1">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5.75" customHeight="1">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5.75" customHeight="1">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5.75" customHeight="1">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5.75" customHeight="1">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5.75" customHeight="1">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5.75" customHeight="1">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5.75" customHeight="1">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5.75" customHeight="1">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5.75" customHeight="1">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5.75" customHeight="1">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5.75" customHeight="1">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5.75" customHeight="1">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5.75" customHeight="1">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5.75" customHeight="1">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5.75" customHeight="1">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5.75" customHeight="1">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5.75" customHeight="1">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5.75" customHeight="1">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5.75" customHeight="1">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5.75" customHeight="1">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5.75" customHeight="1">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5.75" customHeight="1">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5.75" customHeight="1">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5.75" customHeight="1">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5.75" customHeight="1">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5.75" customHeight="1">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5.75" customHeight="1">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5.75" customHeight="1">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5.75" customHeight="1">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5.75" customHeight="1">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5.75" customHeight="1">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5.75" customHeight="1">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5.75" customHeight="1">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5.75" customHeight="1">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5.75" customHeight="1">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5.75" customHeight="1">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5.75" customHeight="1">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5.75" customHeight="1">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5.75" customHeight="1">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5.75" customHeight="1">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5.75" customHeight="1">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5.75" customHeight="1">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5.75" customHeight="1">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5.75" customHeight="1">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5.75" customHeight="1">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5.75" customHeight="1">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5.75" customHeight="1">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5.75" customHeight="1">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5.75" customHeight="1">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5.75" customHeight="1">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5.75" customHeight="1">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5.75" customHeight="1">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5.75" customHeight="1">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5.75" customHeight="1">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5.75" customHeight="1">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5.75" customHeight="1">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5.75" customHeight="1">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5.75" customHeight="1">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5.75" customHeight="1">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5.75" customHeight="1">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5.75" customHeight="1">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5.75" customHeight="1">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5.75" customHeight="1">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5.75" customHeight="1">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5.75" customHeight="1">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5.75" customHeight="1">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5.75" customHeight="1">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5.75" customHeight="1">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5.75" customHeight="1">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5.75" customHeight="1">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5.75" customHeight="1">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5.75" customHeight="1">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5.75" customHeight="1">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5.75" customHeight="1">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5.75" customHeight="1">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5.75" customHeight="1">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5.75" customHeight="1">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5.75" customHeight="1">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5.75" customHeight="1">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5.75" customHeight="1">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5.75" customHeight="1">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5.75" customHeight="1">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5.75" customHeight="1">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5.75" customHeight="1">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5.75" customHeight="1">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5.75" customHeight="1">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5.75" customHeight="1">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5.75" customHeight="1">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5.75" customHeight="1">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5.75" customHeight="1">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5.75" customHeight="1">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5.75" customHeight="1">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5.75" customHeight="1">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5.75" customHeight="1">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5.75" customHeight="1">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5.75" customHeight="1">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5.75" customHeight="1">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5.75" customHeight="1">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5.75" customHeight="1">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5.75" customHeight="1">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5.75" customHeight="1">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5.75" customHeight="1">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5.75" customHeight="1">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5.75" customHeight="1">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5.75" customHeight="1">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5.75" customHeight="1">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5.75" customHeight="1">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5.75" customHeight="1">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5.75" customHeight="1">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5.75" customHeight="1">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5.75" customHeight="1">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5.75" customHeight="1">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5.75" customHeight="1">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5.75" customHeight="1">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5.75" customHeight="1">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5.75" customHeight="1">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5.75" customHeight="1">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5.75" customHeight="1">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5.75" customHeight="1">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5.75" customHeight="1">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5.75" customHeight="1">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5.75" customHeight="1">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5.75" customHeight="1">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5.75" customHeight="1">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5.75" customHeight="1">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5.75" customHeight="1">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5.75" customHeight="1">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5.75" customHeight="1">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5.75" customHeight="1">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5.75" customHeight="1">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5.75" customHeight="1">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5.75" customHeight="1">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5.75" customHeight="1">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5.75" customHeight="1">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5.75" customHeight="1">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5.75" customHeight="1">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5.75" customHeight="1">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5.75" customHeight="1">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5.75" customHeight="1">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5.75" customHeight="1">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5.75" customHeight="1">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5.75" customHeight="1">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5.75" customHeight="1">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5.75" customHeight="1">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5.75" customHeight="1">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5.75" customHeight="1">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5.75" customHeight="1">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5.75" customHeight="1">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5.75" customHeight="1">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5.75" customHeight="1">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5.75" customHeight="1">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5.75" customHeight="1">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5.75" customHeight="1">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5.75" customHeight="1">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5.75" customHeight="1">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5.75" customHeight="1">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5.75" customHeight="1">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5.75" customHeight="1">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5.75" customHeight="1">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5.75" customHeight="1">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5.75" customHeight="1">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5.75" customHeight="1">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5.75" customHeight="1">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5.75" customHeight="1">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5.75" customHeight="1">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5.75" customHeight="1">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5.75" customHeight="1">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5.75" customHeight="1">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5.75" customHeight="1">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5.75" customHeight="1">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5.75" customHeight="1">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5.75" customHeight="1">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5.75" customHeight="1">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5.75" customHeight="1">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5.75" customHeight="1">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5.75" customHeight="1">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5.75" customHeight="1">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5.75" customHeight="1">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5.75" customHeight="1">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5.75" customHeight="1">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5.75" customHeight="1">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5.75" customHeight="1">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5.75" customHeight="1">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5.75" customHeight="1">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5.75" customHeight="1">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5.75" customHeight="1">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5.75" customHeight="1">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5.75" customHeight="1">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5.75" customHeight="1">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5.75" customHeight="1">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5.75" customHeight="1">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5.75" customHeight="1">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5.75" customHeight="1">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5.75" customHeight="1">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5.75" customHeight="1">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5.75" customHeight="1">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5.75" customHeight="1">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5.75" customHeight="1">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5.75" customHeight="1">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5.75" customHeight="1">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5.75" customHeight="1">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5.75" customHeight="1">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5.75" customHeight="1">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5.75" customHeight="1">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5.75" customHeight="1">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5.75" customHeight="1">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5.75" customHeight="1">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5.75" customHeight="1">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5.75" customHeight="1">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5.75" customHeight="1">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5.75" customHeight="1">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5.75" customHeight="1">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5.75" customHeight="1">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5.75" customHeight="1">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5.75" customHeight="1">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5.75" customHeight="1">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5.75" customHeight="1">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5.75" customHeight="1">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5.75" customHeight="1">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5.75" customHeight="1">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5.75" customHeight="1">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5.75" customHeight="1">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5.75" customHeight="1">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5.75" customHeight="1">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5.75" customHeight="1">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5.75" customHeight="1">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5.75" customHeight="1">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5.75" customHeight="1">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5.75" customHeight="1">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5.75" customHeight="1">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5.75" customHeight="1">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5.75" customHeight="1">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5.75" customHeight="1">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5.75" customHeight="1">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5.75" customHeight="1">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5.75" customHeight="1">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5.75" customHeight="1">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5.75" customHeight="1">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5.75" customHeight="1">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5.75" customHeight="1">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5.75" customHeight="1">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5.75" customHeight="1">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5.75" customHeight="1">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5.75" customHeight="1">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5.75" customHeight="1">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5.75" customHeight="1">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5.75" customHeight="1">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5.75" customHeight="1">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5.75" customHeight="1">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5.75" customHeight="1">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5.75" customHeight="1">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5.75" customHeight="1">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5.75" customHeight="1">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5.75" customHeight="1">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5.75" customHeight="1">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5.75" customHeight="1">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5.75" customHeight="1">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5.75" customHeight="1">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5.75" customHeight="1">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5.75" customHeight="1">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5.75" customHeight="1">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5.75" customHeight="1">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5.75" customHeight="1">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5.75" customHeight="1">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5.75" customHeight="1">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5.75" customHeight="1">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5.75" customHeight="1">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5.75" customHeight="1">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5.75" customHeight="1">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5.75" customHeight="1">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5.75" customHeight="1">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5.75" customHeight="1">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5.75" customHeight="1">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5.75" customHeight="1">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5.75" customHeight="1">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5.75" customHeight="1">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5.75" customHeight="1">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5.75" customHeight="1">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5.75" customHeight="1">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5.75" customHeight="1">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5.75" customHeight="1">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5.75" customHeight="1">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5.75" customHeight="1">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5.75" customHeight="1">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5.75" customHeight="1">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5.75" customHeight="1">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5.75" customHeight="1">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5.75" customHeight="1">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5.75" customHeight="1">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5.75" customHeight="1">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5.75" customHeight="1">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5.75" customHeight="1">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5.75" customHeight="1">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5.75" customHeight="1">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5.75" customHeight="1">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5.75" customHeight="1">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5.75" customHeight="1">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5.75" customHeight="1">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5.75" customHeight="1">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5.75" customHeight="1">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5.75" customHeight="1">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5.75" customHeight="1">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5.75" customHeight="1">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5.75" customHeight="1">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5.75" customHeight="1">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5.75" customHeight="1">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5.75" customHeight="1">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5.75" customHeight="1">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5.75" customHeight="1">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5.75" customHeight="1">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5.75" customHeight="1">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5.75" customHeight="1">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5.75" customHeight="1">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5.75" customHeight="1">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5.75" customHeight="1">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5.75" customHeight="1">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5.75" customHeight="1">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5.75" customHeight="1">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5.75" customHeight="1">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5.75" customHeight="1">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5.75" customHeight="1">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5.75" customHeight="1">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5.75" customHeight="1">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5.75" customHeight="1">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5.75" customHeight="1">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5.75" customHeight="1">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5.75" customHeight="1">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5.75" customHeight="1">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5.75" customHeight="1">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5.75" customHeight="1">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5.75" customHeight="1">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5.75" customHeight="1">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5.75" customHeight="1">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5.75" customHeight="1">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5.75" customHeight="1">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5.75" customHeight="1">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5.75" customHeight="1">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5.75" customHeight="1">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5.75" customHeight="1">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5.75" customHeight="1">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5.75" customHeight="1">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5.75" customHeight="1">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5.75" customHeight="1">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5.75" customHeight="1">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5.75" customHeight="1">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5.75" customHeight="1">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5.75" customHeight="1">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5.75" customHeight="1">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5.75" customHeight="1">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5.75" customHeight="1">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5.75" customHeight="1">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5.75" customHeight="1">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5.75" customHeight="1">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5.75" customHeight="1">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5.75" customHeight="1">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5.75" customHeight="1">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5.75" customHeight="1">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5.75" customHeight="1">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5.75" customHeight="1">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5.75" customHeight="1">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5.75" customHeight="1">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5.75" customHeight="1">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5.75" customHeight="1">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5.75" customHeight="1">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5.75" customHeight="1">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5.75" customHeight="1">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5.75" customHeight="1">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5.75" customHeight="1">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5.75" customHeight="1">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5.75" customHeight="1">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5.75" customHeight="1">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5.75" customHeight="1">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5.75" customHeight="1">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5.75" customHeight="1">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5.75" customHeight="1">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5.75" customHeight="1">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5.75" customHeight="1">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5.75" customHeight="1">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5.75" customHeight="1">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5.75" customHeight="1">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5.75" customHeight="1">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5.75" customHeight="1">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5.75" customHeight="1">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5.75" customHeight="1">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5.75" customHeight="1">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5.75" customHeight="1">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5.75" customHeight="1">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5.75" customHeight="1">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5.75" customHeight="1">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5.75" customHeight="1">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5.75" customHeight="1">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5.75" customHeight="1">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5.75" customHeight="1">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5.75" customHeight="1">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5.75" customHeight="1">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5.75" customHeight="1">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5.75" customHeight="1">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5.75" customHeight="1">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5.75" customHeight="1">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5.75" customHeight="1">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5.75" customHeight="1">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5.75" customHeight="1">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5.75" customHeight="1">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5.75" customHeight="1">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sheetData>
  <mergeCells count="16">
    <mergeCell ref="A17:E17"/>
    <mergeCell ref="D18:E18"/>
    <mergeCell ref="A22:C22"/>
    <mergeCell ref="D22:E22"/>
    <mergeCell ref="A18:C18"/>
    <mergeCell ref="A19:C19"/>
    <mergeCell ref="D19:E19"/>
    <mergeCell ref="A20:C20"/>
    <mergeCell ref="D20:E20"/>
    <mergeCell ref="A21:C21"/>
    <mergeCell ref="D21:E21"/>
    <mergeCell ref="A1:F1"/>
    <mergeCell ref="H1:I1"/>
    <mergeCell ref="A2:F2"/>
    <mergeCell ref="A3:F3"/>
    <mergeCell ref="A4:F4"/>
  </mergeCells>
  <printOptions/>
  <pageMargins left="0.7" right="0.7" top="0.75" bottom="0.75" header="0" footer="0"/>
  <pageSetup fitToHeight="1" fitToWidth="1" horizontalDpi="600" verticalDpi="6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85623"/>
    <pageSetUpPr fitToPage="1"/>
  </sheetPr>
  <dimension ref="A1:Z1002"/>
  <sheetViews>
    <sheetView workbookViewId="0" topLeftCell="A1">
      <selection activeCell="A1" sqref="A1:E1"/>
    </sheetView>
  </sheetViews>
  <sheetFormatPr defaultColWidth="11.125" defaultRowHeight="15" customHeight="1"/>
  <cols>
    <col min="1" max="1" width="30.625" style="0" customWidth="1"/>
    <col min="2" max="2" width="13.625" style="0" customWidth="1"/>
    <col min="3" max="3" width="15.875" style="0" customWidth="1"/>
    <col min="4" max="4" width="41.625" style="0" customWidth="1"/>
    <col min="5" max="5" width="52.50390625" style="0" customWidth="1"/>
    <col min="6" max="6" width="8.625" style="0" customWidth="1"/>
    <col min="7" max="7" width="12.625" style="0" customWidth="1"/>
    <col min="8" max="8" width="21.50390625" style="0" customWidth="1"/>
    <col min="9" max="26" width="12.625" style="0" customWidth="1"/>
  </cols>
  <sheetData>
    <row r="1" spans="1:26" ht="25.5" customHeight="1">
      <c r="A1" s="335" t="s">
        <v>82</v>
      </c>
      <c r="B1" s="245"/>
      <c r="C1" s="245"/>
      <c r="D1" s="245"/>
      <c r="E1" s="246"/>
      <c r="F1" s="11"/>
      <c r="G1" s="336" t="s">
        <v>22</v>
      </c>
      <c r="H1" s="227"/>
      <c r="I1" s="11"/>
      <c r="J1" s="11"/>
      <c r="K1" s="11"/>
      <c r="L1" s="11"/>
      <c r="M1" s="11"/>
      <c r="N1" s="11"/>
      <c r="O1" s="11"/>
      <c r="P1" s="11"/>
      <c r="Q1" s="11"/>
      <c r="R1" s="11"/>
      <c r="S1" s="11"/>
      <c r="T1" s="11"/>
      <c r="U1" s="11"/>
      <c r="V1" s="11"/>
      <c r="W1" s="11"/>
      <c r="X1" s="11"/>
      <c r="Y1" s="11"/>
      <c r="Z1" s="11"/>
    </row>
    <row r="2" spans="1:26" ht="18.75" customHeight="1">
      <c r="A2" s="337" t="s">
        <v>175</v>
      </c>
      <c r="B2" s="249"/>
      <c r="C2" s="249"/>
      <c r="D2" s="249"/>
      <c r="E2" s="250"/>
      <c r="F2" s="11"/>
      <c r="G2" s="74"/>
      <c r="H2" s="75" t="s">
        <v>24</v>
      </c>
      <c r="I2" s="11"/>
      <c r="J2" s="11"/>
      <c r="K2" s="11"/>
      <c r="L2" s="11"/>
      <c r="M2" s="11"/>
      <c r="N2" s="11"/>
      <c r="O2" s="11"/>
      <c r="P2" s="11"/>
      <c r="Q2" s="11"/>
      <c r="R2" s="11"/>
      <c r="S2" s="11"/>
      <c r="T2" s="11"/>
      <c r="U2" s="11"/>
      <c r="V2" s="11"/>
      <c r="W2" s="11"/>
      <c r="X2" s="11"/>
      <c r="Y2" s="11"/>
      <c r="Z2" s="11"/>
    </row>
    <row r="3" spans="1:26" ht="51">
      <c r="A3" s="317" t="s">
        <v>176</v>
      </c>
      <c r="B3" s="249"/>
      <c r="C3" s="249"/>
      <c r="D3" s="249"/>
      <c r="E3" s="250"/>
      <c r="F3" s="11"/>
      <c r="G3" s="76"/>
      <c r="H3" s="77" t="s">
        <v>26</v>
      </c>
      <c r="I3" s="11"/>
      <c r="J3" s="11"/>
      <c r="K3" s="11"/>
      <c r="L3" s="11"/>
      <c r="M3" s="11"/>
      <c r="N3" s="11"/>
      <c r="O3" s="11"/>
      <c r="P3" s="11"/>
      <c r="Q3" s="11"/>
      <c r="R3" s="11"/>
      <c r="S3" s="11"/>
      <c r="T3" s="11"/>
      <c r="U3" s="11"/>
      <c r="V3" s="11"/>
      <c r="W3" s="11"/>
      <c r="X3" s="11"/>
      <c r="Y3" s="11"/>
      <c r="Z3" s="11"/>
    </row>
    <row r="4" spans="1:26" ht="24" customHeight="1">
      <c r="A4" s="252" t="s">
        <v>101</v>
      </c>
      <c r="B4" s="201"/>
      <c r="C4" s="201"/>
      <c r="D4" s="201"/>
      <c r="E4" s="202"/>
      <c r="F4" s="11"/>
      <c r="G4" s="11"/>
      <c r="H4" s="11"/>
      <c r="I4" s="11"/>
      <c r="J4" s="11"/>
      <c r="K4" s="11"/>
      <c r="L4" s="11"/>
      <c r="M4" s="11"/>
      <c r="N4" s="11"/>
      <c r="O4" s="11"/>
      <c r="P4" s="11"/>
      <c r="Q4" s="11"/>
      <c r="R4" s="11"/>
      <c r="S4" s="11"/>
      <c r="T4" s="11"/>
      <c r="U4" s="11"/>
      <c r="V4" s="11"/>
      <c r="W4" s="11"/>
      <c r="X4" s="11"/>
      <c r="Y4" s="11"/>
      <c r="Z4" s="11"/>
    </row>
    <row r="5" spans="1:26" ht="16.5" customHeight="1">
      <c r="A5" s="338" t="s">
        <v>28</v>
      </c>
      <c r="B5" s="204"/>
      <c r="C5" s="204"/>
      <c r="D5" s="204"/>
      <c r="E5" s="227"/>
      <c r="F5" s="11"/>
      <c r="G5" s="11"/>
      <c r="H5" s="11"/>
      <c r="I5" s="11"/>
      <c r="J5" s="11"/>
      <c r="K5" s="11"/>
      <c r="L5" s="11"/>
      <c r="M5" s="11"/>
      <c r="N5" s="11"/>
      <c r="O5" s="11"/>
      <c r="P5" s="11"/>
      <c r="Q5" s="11"/>
      <c r="R5" s="11"/>
      <c r="S5" s="11"/>
      <c r="T5" s="11"/>
      <c r="U5" s="11"/>
      <c r="V5" s="11"/>
      <c r="W5" s="11"/>
      <c r="X5" s="11"/>
      <c r="Y5" s="11"/>
      <c r="Z5" s="11"/>
    </row>
    <row r="6" spans="1:26" ht="19.5" customHeight="1">
      <c r="A6" s="257"/>
      <c r="B6" s="227"/>
      <c r="C6" s="18" t="s">
        <v>29</v>
      </c>
      <c r="D6" s="254" t="s">
        <v>30</v>
      </c>
      <c r="E6" s="227"/>
      <c r="F6" s="11"/>
      <c r="G6" s="11"/>
      <c r="H6" s="11"/>
      <c r="I6" s="11"/>
      <c r="J6" s="11"/>
      <c r="K6" s="11"/>
      <c r="L6" s="11"/>
      <c r="M6" s="11"/>
      <c r="N6" s="11"/>
      <c r="O6" s="11"/>
      <c r="P6" s="11"/>
      <c r="Q6" s="11"/>
      <c r="R6" s="11"/>
      <c r="S6" s="11"/>
      <c r="T6" s="11"/>
      <c r="U6" s="11"/>
      <c r="V6" s="11"/>
      <c r="W6" s="11"/>
      <c r="X6" s="11"/>
      <c r="Y6" s="11"/>
      <c r="Z6" s="11"/>
    </row>
    <row r="7" spans="1:26" ht="25.5" customHeight="1">
      <c r="A7" s="19" t="s">
        <v>177</v>
      </c>
      <c r="B7" s="156">
        <v>103496</v>
      </c>
      <c r="C7" s="106" t="s">
        <v>178</v>
      </c>
      <c r="D7" s="303" t="s">
        <v>179</v>
      </c>
      <c r="E7" s="227"/>
      <c r="F7" s="11"/>
      <c r="G7" s="11"/>
      <c r="H7" s="11"/>
      <c r="I7" s="11"/>
      <c r="J7" s="11"/>
      <c r="K7" s="11"/>
      <c r="L7" s="11"/>
      <c r="M7" s="11"/>
      <c r="N7" s="11"/>
      <c r="O7" s="11"/>
      <c r="P7" s="11"/>
      <c r="Q7" s="11"/>
      <c r="R7" s="11"/>
      <c r="S7" s="11"/>
      <c r="T7" s="11"/>
      <c r="U7" s="11"/>
      <c r="V7" s="11"/>
      <c r="W7" s="11"/>
      <c r="X7" s="11"/>
      <c r="Y7" s="11"/>
      <c r="Z7" s="11"/>
    </row>
    <row r="8" spans="1:26" ht="25.5" customHeight="1">
      <c r="A8" s="157" t="s">
        <v>35</v>
      </c>
      <c r="B8" s="125">
        <v>0.41</v>
      </c>
      <c r="C8" s="106" t="s">
        <v>180</v>
      </c>
      <c r="D8" s="294" t="s">
        <v>181</v>
      </c>
      <c r="E8" s="227"/>
      <c r="F8" s="11"/>
      <c r="G8" s="11"/>
      <c r="H8" s="11"/>
      <c r="I8" s="11"/>
      <c r="J8" s="11"/>
      <c r="K8" s="11"/>
      <c r="L8" s="11"/>
      <c r="M8" s="11"/>
      <c r="N8" s="11"/>
      <c r="O8" s="11"/>
      <c r="P8" s="11"/>
      <c r="Q8" s="11"/>
      <c r="R8" s="11"/>
      <c r="S8" s="11"/>
      <c r="T8" s="11"/>
      <c r="U8" s="11"/>
      <c r="V8" s="11"/>
      <c r="W8" s="11"/>
      <c r="X8" s="11"/>
      <c r="Y8" s="11"/>
      <c r="Z8" s="11"/>
    </row>
    <row r="9" spans="1:26" ht="25.5" customHeight="1">
      <c r="A9" s="29" t="s">
        <v>182</v>
      </c>
      <c r="B9" s="158">
        <f>B7*B8</f>
        <v>42433.36</v>
      </c>
      <c r="C9" s="106"/>
      <c r="D9" s="339"/>
      <c r="E9" s="227"/>
      <c r="F9" s="11"/>
      <c r="G9" s="136"/>
      <c r="H9" s="24"/>
      <c r="I9" s="11"/>
      <c r="J9" s="11"/>
      <c r="K9" s="11"/>
      <c r="L9" s="11"/>
      <c r="M9" s="11"/>
      <c r="N9" s="11"/>
      <c r="O9" s="11"/>
      <c r="P9" s="11"/>
      <c r="Q9" s="11"/>
      <c r="R9" s="11"/>
      <c r="S9" s="11"/>
      <c r="T9" s="11"/>
      <c r="U9" s="11"/>
      <c r="V9" s="11"/>
      <c r="W9" s="11"/>
      <c r="X9" s="11"/>
      <c r="Y9" s="11"/>
      <c r="Z9" s="11"/>
    </row>
    <row r="10" spans="1:26" ht="12" customHeight="1">
      <c r="A10" s="340"/>
      <c r="B10" s="213"/>
      <c r="C10" s="213"/>
      <c r="D10" s="213"/>
      <c r="E10" s="213"/>
      <c r="F10" s="11"/>
      <c r="G10" s="11"/>
      <c r="H10" s="11"/>
      <c r="I10" s="11"/>
      <c r="J10" s="11"/>
      <c r="K10" s="11"/>
      <c r="L10" s="11"/>
      <c r="M10" s="11"/>
      <c r="N10" s="11"/>
      <c r="O10" s="11"/>
      <c r="P10" s="11"/>
      <c r="Q10" s="11"/>
      <c r="R10" s="11"/>
      <c r="S10" s="11"/>
      <c r="T10" s="11"/>
      <c r="U10" s="11"/>
      <c r="V10" s="11"/>
      <c r="W10" s="11"/>
      <c r="X10" s="11"/>
      <c r="Y10" s="11"/>
      <c r="Z10" s="11"/>
    </row>
    <row r="11" spans="1:26" ht="18" customHeight="1">
      <c r="A11" s="338" t="s">
        <v>37</v>
      </c>
      <c r="B11" s="204"/>
      <c r="C11" s="204"/>
      <c r="D11" s="204"/>
      <c r="E11" s="227"/>
      <c r="F11" s="11"/>
      <c r="G11" s="11"/>
      <c r="H11" s="11"/>
      <c r="I11" s="11"/>
      <c r="J11" s="11"/>
      <c r="K11" s="11"/>
      <c r="L11" s="11"/>
      <c r="M11" s="11"/>
      <c r="N11" s="11"/>
      <c r="O11" s="11"/>
      <c r="P11" s="11"/>
      <c r="Q11" s="11"/>
      <c r="R11" s="11"/>
      <c r="S11" s="11"/>
      <c r="T11" s="11"/>
      <c r="U11" s="11"/>
      <c r="V11" s="11"/>
      <c r="W11" s="11"/>
      <c r="X11" s="11"/>
      <c r="Y11" s="11"/>
      <c r="Z11" s="11"/>
    </row>
    <row r="12" spans="1:26" ht="24.75" customHeight="1">
      <c r="A12" s="310" t="s">
        <v>183</v>
      </c>
      <c r="B12" s="227"/>
      <c r="C12" s="18" t="s">
        <v>29</v>
      </c>
      <c r="D12" s="254" t="s">
        <v>30</v>
      </c>
      <c r="E12" s="227"/>
      <c r="F12" s="159"/>
      <c r="G12" s="11"/>
      <c r="H12" s="11"/>
      <c r="I12" s="11"/>
      <c r="J12" s="11"/>
      <c r="K12" s="11"/>
      <c r="L12" s="11"/>
      <c r="M12" s="11"/>
      <c r="N12" s="11"/>
      <c r="O12" s="11"/>
      <c r="P12" s="11"/>
      <c r="Q12" s="11"/>
      <c r="R12" s="11"/>
      <c r="S12" s="11"/>
      <c r="T12" s="11"/>
      <c r="U12" s="11"/>
      <c r="V12" s="11"/>
      <c r="W12" s="11"/>
      <c r="X12" s="11"/>
      <c r="Y12" s="11"/>
      <c r="Z12" s="11"/>
    </row>
    <row r="13" spans="1:26" ht="42">
      <c r="A13" s="36" t="s">
        <v>184</v>
      </c>
      <c r="B13" s="160">
        <v>4.1</v>
      </c>
      <c r="C13" s="106" t="s">
        <v>185</v>
      </c>
      <c r="D13" s="161">
        <f>(3000)*(4.1)</f>
        <v>12299.999999999998</v>
      </c>
      <c r="E13" s="162"/>
      <c r="F13" s="11"/>
      <c r="G13" s="11"/>
      <c r="H13" s="11"/>
      <c r="I13" s="11"/>
      <c r="J13" s="11"/>
      <c r="K13" s="11"/>
      <c r="L13" s="11"/>
      <c r="M13" s="11"/>
      <c r="N13" s="11"/>
      <c r="O13" s="11"/>
      <c r="P13" s="11"/>
      <c r="Q13" s="11"/>
      <c r="R13" s="11"/>
      <c r="S13" s="11"/>
      <c r="T13" s="11"/>
      <c r="U13" s="11"/>
      <c r="V13" s="11"/>
      <c r="W13" s="11"/>
      <c r="X13" s="11"/>
      <c r="Y13" s="11"/>
      <c r="Z13" s="11"/>
    </row>
    <row r="14" spans="1:26" ht="33.75" customHeight="1">
      <c r="A14" s="36" t="s">
        <v>186</v>
      </c>
      <c r="B14" s="117"/>
      <c r="C14" s="106" t="s">
        <v>32</v>
      </c>
      <c r="D14" s="163">
        <v>1500</v>
      </c>
      <c r="E14" s="164" t="s">
        <v>187</v>
      </c>
      <c r="F14" s="11"/>
      <c r="G14" s="11"/>
      <c r="H14" s="11"/>
      <c r="I14" s="11"/>
      <c r="J14" s="11"/>
      <c r="K14" s="11"/>
      <c r="L14" s="11"/>
      <c r="M14" s="11"/>
      <c r="N14" s="11"/>
      <c r="O14" s="11"/>
      <c r="P14" s="11"/>
      <c r="Q14" s="11"/>
      <c r="R14" s="11"/>
      <c r="S14" s="11"/>
      <c r="T14" s="11"/>
      <c r="U14" s="11"/>
      <c r="V14" s="11"/>
      <c r="W14" s="11"/>
      <c r="X14" s="11"/>
      <c r="Y14" s="11"/>
      <c r="Z14" s="11"/>
    </row>
    <row r="15" spans="1:26" ht="33.75" customHeight="1">
      <c r="A15" s="36" t="s">
        <v>102</v>
      </c>
      <c r="B15" s="117"/>
      <c r="C15" s="106"/>
      <c r="D15" s="163"/>
      <c r="E15" s="164"/>
      <c r="F15" s="11"/>
      <c r="G15" s="11"/>
      <c r="H15" s="11"/>
      <c r="I15" s="11"/>
      <c r="J15" s="11"/>
      <c r="K15" s="11"/>
      <c r="L15" s="11"/>
      <c r="M15" s="11"/>
      <c r="N15" s="11"/>
      <c r="O15" s="11"/>
      <c r="P15" s="11"/>
      <c r="Q15" s="11"/>
      <c r="R15" s="11"/>
      <c r="S15" s="11"/>
      <c r="T15" s="11"/>
      <c r="U15" s="11"/>
      <c r="V15" s="11"/>
      <c r="W15" s="11"/>
      <c r="X15" s="11"/>
      <c r="Y15" s="11"/>
      <c r="Z15" s="11"/>
    </row>
    <row r="16" spans="1:26" ht="33.75" customHeight="1">
      <c r="A16" s="36" t="s">
        <v>188</v>
      </c>
      <c r="B16" s="117">
        <v>10</v>
      </c>
      <c r="C16" s="106" t="s">
        <v>39</v>
      </c>
      <c r="D16" s="163"/>
      <c r="E16" s="164"/>
      <c r="F16" s="11"/>
      <c r="G16" s="11"/>
      <c r="H16" s="11"/>
      <c r="I16" s="11"/>
      <c r="J16" s="11"/>
      <c r="K16" s="11"/>
      <c r="L16" s="11"/>
      <c r="M16" s="11"/>
      <c r="N16" s="11"/>
      <c r="O16" s="11"/>
      <c r="P16" s="11"/>
      <c r="Q16" s="11"/>
      <c r="R16" s="11"/>
      <c r="S16" s="11"/>
      <c r="T16" s="11"/>
      <c r="U16" s="11"/>
      <c r="V16" s="11"/>
      <c r="W16" s="11"/>
      <c r="X16" s="11"/>
      <c r="Y16" s="11"/>
      <c r="Z16" s="11"/>
    </row>
    <row r="17" spans="1:26" ht="33.75" customHeight="1">
      <c r="A17" s="36" t="s">
        <v>189</v>
      </c>
      <c r="B17" s="165"/>
      <c r="C17" s="106" t="s">
        <v>32</v>
      </c>
      <c r="D17" s="166">
        <f>SUM(D13+D14)</f>
        <v>13799.999999999998</v>
      </c>
      <c r="E17" s="164"/>
      <c r="F17" s="11"/>
      <c r="G17" s="11"/>
      <c r="H17" s="11"/>
      <c r="I17" s="11"/>
      <c r="J17" s="11"/>
      <c r="K17" s="11"/>
      <c r="L17" s="11"/>
      <c r="M17" s="11"/>
      <c r="N17" s="11"/>
      <c r="O17" s="11"/>
      <c r="P17" s="11"/>
      <c r="Q17" s="11"/>
      <c r="R17" s="11"/>
      <c r="S17" s="11"/>
      <c r="T17" s="11"/>
      <c r="U17" s="11"/>
      <c r="V17" s="11"/>
      <c r="W17" s="11"/>
      <c r="X17" s="11"/>
      <c r="Y17" s="11"/>
      <c r="Z17" s="11"/>
    </row>
    <row r="18" spans="1:26" ht="9.75" customHeight="1">
      <c r="A18" s="340"/>
      <c r="B18" s="213"/>
      <c r="C18" s="213"/>
      <c r="D18" s="213"/>
      <c r="E18" s="213"/>
      <c r="F18" s="11"/>
      <c r="G18" s="11"/>
      <c r="H18" s="11"/>
      <c r="I18" s="11"/>
      <c r="J18" s="11"/>
      <c r="K18" s="11"/>
      <c r="L18" s="11"/>
      <c r="M18" s="11"/>
      <c r="N18" s="11"/>
      <c r="O18" s="11"/>
      <c r="P18" s="11"/>
      <c r="Q18" s="11"/>
      <c r="R18" s="11"/>
      <c r="S18" s="11"/>
      <c r="T18" s="11"/>
      <c r="U18" s="11"/>
      <c r="V18" s="11"/>
      <c r="W18" s="11"/>
      <c r="X18" s="11"/>
      <c r="Y18" s="11"/>
      <c r="Z18" s="11"/>
    </row>
    <row r="19" spans="1:26" ht="19.5" customHeight="1">
      <c r="A19" s="341" t="s">
        <v>44</v>
      </c>
      <c r="B19" s="215"/>
      <c r="C19" s="215"/>
      <c r="D19" s="215"/>
      <c r="E19" s="216"/>
      <c r="F19" s="167"/>
      <c r="G19" s="11"/>
      <c r="H19" s="11"/>
      <c r="I19" s="11"/>
      <c r="J19" s="11"/>
      <c r="K19" s="11"/>
      <c r="L19" s="11"/>
      <c r="M19" s="11"/>
      <c r="N19" s="11"/>
      <c r="O19" s="11"/>
      <c r="P19" s="11"/>
      <c r="Q19" s="11"/>
      <c r="R19" s="11"/>
      <c r="S19" s="11"/>
      <c r="T19" s="11"/>
      <c r="U19" s="11"/>
      <c r="V19" s="11"/>
      <c r="W19" s="11"/>
      <c r="X19" s="11"/>
      <c r="Y19" s="11"/>
      <c r="Z19" s="11"/>
    </row>
    <row r="20" spans="1:26" ht="35.25" customHeight="1">
      <c r="A20" s="19" t="s">
        <v>149</v>
      </c>
      <c r="B20" s="168">
        <f>B9</f>
        <v>42433.36</v>
      </c>
      <c r="C20" s="342" t="s">
        <v>190</v>
      </c>
      <c r="D20" s="261"/>
      <c r="E20" s="262"/>
      <c r="F20" s="11"/>
      <c r="G20" s="169"/>
      <c r="H20" s="11"/>
      <c r="I20" s="11"/>
      <c r="J20" s="11"/>
      <c r="K20" s="11"/>
      <c r="L20" s="11"/>
      <c r="M20" s="11"/>
      <c r="N20" s="11"/>
      <c r="O20" s="11"/>
      <c r="P20" s="11"/>
      <c r="Q20" s="11"/>
      <c r="R20" s="11"/>
      <c r="S20" s="11"/>
      <c r="T20" s="11"/>
      <c r="U20" s="11"/>
      <c r="V20" s="11"/>
      <c r="W20" s="11"/>
      <c r="X20" s="11"/>
      <c r="Y20" s="11"/>
      <c r="Z20" s="11"/>
    </row>
    <row r="21" spans="1:26" ht="35.25" customHeight="1">
      <c r="A21" s="42" t="s">
        <v>46</v>
      </c>
      <c r="B21" s="43">
        <f>B20*B16</f>
        <v>424333.6</v>
      </c>
      <c r="C21" s="324"/>
      <c r="D21" s="204"/>
      <c r="E21" s="205"/>
      <c r="F21" s="11"/>
      <c r="G21" s="11"/>
      <c r="H21" s="11"/>
      <c r="I21" s="11"/>
      <c r="J21" s="11"/>
      <c r="K21" s="11"/>
      <c r="L21" s="11"/>
      <c r="M21" s="11"/>
      <c r="N21" s="11"/>
      <c r="O21" s="11"/>
      <c r="P21" s="11"/>
      <c r="Q21" s="11"/>
      <c r="R21" s="11"/>
      <c r="S21" s="11"/>
      <c r="T21" s="11"/>
      <c r="U21" s="11"/>
      <c r="V21" s="11"/>
      <c r="W21" s="11"/>
      <c r="X21" s="11"/>
      <c r="Y21" s="11"/>
      <c r="Z21" s="11"/>
    </row>
    <row r="22" spans="1:26" ht="42">
      <c r="A22" s="42" t="s">
        <v>47</v>
      </c>
      <c r="B22" s="43">
        <f>PV(3%,B16,-B20)</f>
        <v>361965.1678459299</v>
      </c>
      <c r="C22" s="303" t="s">
        <v>152</v>
      </c>
      <c r="D22" s="204"/>
      <c r="E22" s="205"/>
      <c r="F22" s="11"/>
      <c r="G22" s="11"/>
      <c r="H22" s="159"/>
      <c r="I22" s="11"/>
      <c r="J22" s="11"/>
      <c r="K22" s="11"/>
      <c r="L22" s="11"/>
      <c r="M22" s="11"/>
      <c r="N22" s="11"/>
      <c r="O22" s="11"/>
      <c r="P22" s="11"/>
      <c r="Q22" s="11"/>
      <c r="R22" s="11"/>
      <c r="S22" s="11"/>
      <c r="T22" s="11"/>
      <c r="U22" s="11"/>
      <c r="V22" s="11"/>
      <c r="W22" s="11"/>
      <c r="X22" s="11"/>
      <c r="Y22" s="11"/>
      <c r="Z22" s="11"/>
    </row>
    <row r="23" spans="1:26" ht="42">
      <c r="A23" s="44" t="s">
        <v>48</v>
      </c>
      <c r="B23" s="123" t="s">
        <v>125</v>
      </c>
      <c r="C23" s="326"/>
      <c r="D23" s="210"/>
      <c r="E23" s="211"/>
      <c r="F23" s="11"/>
      <c r="G23" s="11"/>
      <c r="H23" s="11"/>
      <c r="I23" s="11"/>
      <c r="J23" s="11"/>
      <c r="K23" s="11"/>
      <c r="L23" s="11"/>
      <c r="M23" s="11"/>
      <c r="N23" s="11"/>
      <c r="O23" s="11"/>
      <c r="P23" s="11"/>
      <c r="Q23" s="11"/>
      <c r="R23" s="11"/>
      <c r="S23" s="11"/>
      <c r="T23" s="11"/>
      <c r="U23" s="11"/>
      <c r="V23" s="11"/>
      <c r="W23" s="11"/>
      <c r="X23" s="11"/>
      <c r="Y23" s="11"/>
      <c r="Z23" s="11"/>
    </row>
    <row r="24" spans="1:26" ht="12" customHeight="1">
      <c r="A24" s="343"/>
      <c r="B24" s="233"/>
      <c r="C24" s="233"/>
      <c r="D24" s="233"/>
      <c r="E24" s="233"/>
      <c r="F24" s="11"/>
      <c r="G24" s="11"/>
      <c r="H24" s="11"/>
      <c r="I24" s="11"/>
      <c r="J24" s="11"/>
      <c r="K24" s="11"/>
      <c r="L24" s="11"/>
      <c r="M24" s="11"/>
      <c r="N24" s="11"/>
      <c r="O24" s="11"/>
      <c r="P24" s="11"/>
      <c r="Q24" s="11"/>
      <c r="R24" s="11"/>
      <c r="S24" s="11"/>
      <c r="T24" s="11"/>
      <c r="U24" s="11"/>
      <c r="V24" s="11"/>
      <c r="W24" s="11"/>
      <c r="X24" s="11"/>
      <c r="Y24" s="11"/>
      <c r="Z24" s="11"/>
    </row>
    <row r="25" spans="1:26" ht="16.5" customHeight="1">
      <c r="A25" s="344" t="s">
        <v>49</v>
      </c>
      <c r="B25" s="345"/>
      <c r="C25" s="345"/>
      <c r="D25" s="345"/>
      <c r="E25" s="346"/>
      <c r="F25" s="11"/>
      <c r="G25" s="347" t="s">
        <v>50</v>
      </c>
      <c r="H25" s="245"/>
      <c r="I25" s="245"/>
      <c r="J25" s="245"/>
      <c r="K25" s="246"/>
      <c r="L25" s="11"/>
      <c r="M25" s="11"/>
      <c r="N25" s="11"/>
      <c r="O25" s="11"/>
      <c r="P25" s="11"/>
      <c r="Q25" s="11"/>
      <c r="R25" s="11"/>
      <c r="S25" s="11"/>
      <c r="T25" s="11"/>
      <c r="U25" s="11"/>
      <c r="V25" s="11"/>
      <c r="W25" s="11"/>
      <c r="X25" s="11"/>
      <c r="Y25" s="11"/>
      <c r="Z25" s="11"/>
    </row>
    <row r="26" spans="1:26" ht="18.75" customHeight="1">
      <c r="A26" s="170"/>
      <c r="B26" s="171"/>
      <c r="C26" s="172" t="s">
        <v>29</v>
      </c>
      <c r="D26" s="254" t="s">
        <v>30</v>
      </c>
      <c r="E26" s="227"/>
      <c r="F26" s="11"/>
      <c r="G26" s="348" t="s">
        <v>191</v>
      </c>
      <c r="H26" s="268"/>
      <c r="I26" s="268"/>
      <c r="J26" s="268"/>
      <c r="K26" s="269"/>
      <c r="L26" s="11"/>
      <c r="M26" s="11"/>
      <c r="N26" s="11"/>
      <c r="O26" s="11"/>
      <c r="P26" s="11"/>
      <c r="Q26" s="11"/>
      <c r="R26" s="11"/>
      <c r="S26" s="11"/>
      <c r="T26" s="11"/>
      <c r="U26" s="11"/>
      <c r="V26" s="11"/>
      <c r="W26" s="11"/>
      <c r="X26" s="11"/>
      <c r="Y26" s="11"/>
      <c r="Z26" s="11"/>
    </row>
    <row r="27" spans="1:26" ht="27" customHeight="1">
      <c r="A27" s="173" t="s">
        <v>52</v>
      </c>
      <c r="B27" s="174">
        <v>9059</v>
      </c>
      <c r="C27" s="174" t="s">
        <v>53</v>
      </c>
      <c r="D27" s="320" t="s">
        <v>192</v>
      </c>
      <c r="E27" s="227"/>
      <c r="F27" s="11"/>
      <c r="G27" s="349"/>
      <c r="H27" s="213"/>
      <c r="I27" s="213"/>
      <c r="J27" s="213"/>
      <c r="K27" s="238"/>
      <c r="L27" s="11"/>
      <c r="M27" s="11"/>
      <c r="N27" s="11"/>
      <c r="O27" s="11"/>
      <c r="P27" s="11"/>
      <c r="Q27" s="11"/>
      <c r="R27" s="11"/>
      <c r="S27" s="11"/>
      <c r="T27" s="11"/>
      <c r="U27" s="11"/>
      <c r="V27" s="11"/>
      <c r="W27" s="11"/>
      <c r="X27" s="11"/>
      <c r="Y27" s="11"/>
      <c r="Z27" s="11"/>
    </row>
    <row r="28" spans="1:26" ht="23.25" customHeight="1">
      <c r="A28" s="175" t="s">
        <v>193</v>
      </c>
      <c r="B28" s="174"/>
      <c r="C28" s="174"/>
      <c r="D28" s="353" t="s">
        <v>194</v>
      </c>
      <c r="E28" s="290"/>
      <c r="F28" s="11"/>
      <c r="G28" s="349"/>
      <c r="H28" s="213"/>
      <c r="I28" s="213"/>
      <c r="J28" s="213"/>
      <c r="K28" s="238"/>
      <c r="L28" s="11"/>
      <c r="M28" s="11"/>
      <c r="N28" s="11"/>
      <c r="O28" s="11"/>
      <c r="P28" s="11"/>
      <c r="Q28" s="11"/>
      <c r="R28" s="11"/>
      <c r="S28" s="11"/>
      <c r="T28" s="11"/>
      <c r="U28" s="11"/>
      <c r="V28" s="11"/>
      <c r="W28" s="11"/>
      <c r="X28" s="11"/>
      <c r="Y28" s="11"/>
      <c r="Z28" s="11"/>
    </row>
    <row r="29" spans="1:26" ht="23.25" customHeight="1">
      <c r="A29" s="176" t="s">
        <v>195</v>
      </c>
      <c r="B29" s="174">
        <f>177.01/1000</f>
        <v>0.17701</v>
      </c>
      <c r="C29" s="174" t="s">
        <v>66</v>
      </c>
      <c r="D29" s="294"/>
      <c r="E29" s="227"/>
      <c r="F29" s="11"/>
      <c r="G29" s="349"/>
      <c r="H29" s="213"/>
      <c r="I29" s="213"/>
      <c r="J29" s="213"/>
      <c r="K29" s="238"/>
      <c r="L29" s="11"/>
      <c r="M29" s="11"/>
      <c r="N29" s="11"/>
      <c r="O29" s="11"/>
      <c r="P29" s="11"/>
      <c r="Q29" s="11"/>
      <c r="R29" s="11"/>
      <c r="S29" s="11"/>
      <c r="T29" s="11"/>
      <c r="U29" s="11"/>
      <c r="V29" s="11"/>
      <c r="W29" s="11"/>
      <c r="X29" s="11"/>
      <c r="Y29" s="11"/>
      <c r="Z29" s="11"/>
    </row>
    <row r="30" spans="1:26" ht="23.25" customHeight="1">
      <c r="A30" s="176" t="s">
        <v>196</v>
      </c>
      <c r="B30" s="174">
        <f>8/1000</f>
        <v>0.008</v>
      </c>
      <c r="C30" s="174" t="s">
        <v>66</v>
      </c>
      <c r="D30" s="294"/>
      <c r="E30" s="227"/>
      <c r="F30" s="11"/>
      <c r="G30" s="350"/>
      <c r="H30" s="351"/>
      <c r="I30" s="351"/>
      <c r="J30" s="351"/>
      <c r="K30" s="352"/>
      <c r="L30" s="11"/>
      <c r="M30" s="11"/>
      <c r="N30" s="11"/>
      <c r="O30" s="11"/>
      <c r="P30" s="11"/>
      <c r="Q30" s="11"/>
      <c r="R30" s="11"/>
      <c r="S30" s="11"/>
      <c r="T30" s="11"/>
      <c r="U30" s="11"/>
      <c r="V30" s="11"/>
      <c r="W30" s="11"/>
      <c r="X30" s="11"/>
      <c r="Y30" s="11"/>
      <c r="Z30" s="11"/>
    </row>
    <row r="31" spans="1:26" ht="23.25" customHeight="1">
      <c r="A31" s="176" t="s">
        <v>197</v>
      </c>
      <c r="B31" s="174">
        <f>7845/1000</f>
        <v>7.845</v>
      </c>
      <c r="C31" s="174" t="s">
        <v>66</v>
      </c>
      <c r="D31" s="300"/>
      <c r="E31" s="290"/>
      <c r="F31" s="136"/>
      <c r="G31" s="11"/>
      <c r="H31" s="11"/>
      <c r="I31" s="11"/>
      <c r="J31" s="11"/>
      <c r="K31" s="11"/>
      <c r="L31" s="11"/>
      <c r="M31" s="11"/>
      <c r="N31" s="11"/>
      <c r="O31" s="11"/>
      <c r="P31" s="11"/>
      <c r="Q31" s="11"/>
      <c r="R31" s="11"/>
      <c r="S31" s="11"/>
      <c r="T31" s="11"/>
      <c r="U31" s="11"/>
      <c r="V31" s="11"/>
      <c r="W31" s="11"/>
      <c r="X31" s="11"/>
      <c r="Y31" s="11"/>
      <c r="Z31" s="11"/>
    </row>
    <row r="32" spans="1:26" ht="23.25" customHeight="1">
      <c r="A32" s="175" t="s">
        <v>198</v>
      </c>
      <c r="B32" s="177">
        <f>SUM(B29:B31)</f>
        <v>8.030009999999999</v>
      </c>
      <c r="C32" s="174" t="s">
        <v>66</v>
      </c>
      <c r="D32" s="354" t="s">
        <v>199</v>
      </c>
      <c r="E32" s="290"/>
      <c r="F32" s="11"/>
      <c r="G32" s="11"/>
      <c r="H32" s="11"/>
      <c r="I32" s="11"/>
      <c r="J32" s="11"/>
      <c r="K32" s="11"/>
      <c r="L32" s="11"/>
      <c r="M32" s="11"/>
      <c r="N32" s="11"/>
      <c r="O32" s="11"/>
      <c r="P32" s="11"/>
      <c r="Q32" s="11"/>
      <c r="R32" s="11"/>
      <c r="S32" s="11"/>
      <c r="T32" s="11"/>
      <c r="U32" s="11"/>
      <c r="V32" s="11"/>
      <c r="W32" s="11"/>
      <c r="X32" s="11"/>
      <c r="Y32" s="11"/>
      <c r="Z32" s="11"/>
    </row>
    <row r="33" spans="1:26" ht="23.25" customHeight="1">
      <c r="A33" s="36"/>
      <c r="B33" s="117"/>
      <c r="C33" s="106"/>
      <c r="D33" s="320" t="s">
        <v>200</v>
      </c>
      <c r="E33" s="227"/>
      <c r="F33" s="11"/>
      <c r="G33" s="11"/>
      <c r="H33" s="11"/>
      <c r="I33" s="11"/>
      <c r="J33" s="11"/>
      <c r="K33" s="11"/>
      <c r="L33" s="11"/>
      <c r="M33" s="11"/>
      <c r="N33" s="11"/>
      <c r="O33" s="11"/>
      <c r="P33" s="11"/>
      <c r="Q33" s="11"/>
      <c r="R33" s="11"/>
      <c r="S33" s="11"/>
      <c r="T33" s="11"/>
      <c r="U33" s="11"/>
      <c r="V33" s="11"/>
      <c r="W33" s="11"/>
      <c r="X33" s="11"/>
      <c r="Y33" s="11"/>
      <c r="Z33" s="11"/>
    </row>
    <row r="34" spans="1:26" ht="23.25" customHeight="1">
      <c r="A34" s="36"/>
      <c r="B34" s="117"/>
      <c r="C34" s="106"/>
      <c r="D34" s="320" t="s">
        <v>201</v>
      </c>
      <c r="E34" s="227"/>
      <c r="F34" s="11"/>
      <c r="G34" s="11"/>
      <c r="H34" s="11"/>
      <c r="I34" s="11"/>
      <c r="J34" s="11"/>
      <c r="K34" s="11"/>
      <c r="L34" s="11"/>
      <c r="M34" s="11"/>
      <c r="N34" s="11"/>
      <c r="O34" s="11"/>
      <c r="P34" s="11"/>
      <c r="Q34" s="11"/>
      <c r="R34" s="11"/>
      <c r="S34" s="11"/>
      <c r="T34" s="11"/>
      <c r="U34" s="11"/>
      <c r="V34" s="11"/>
      <c r="W34" s="11"/>
      <c r="X34" s="11"/>
      <c r="Y34" s="11"/>
      <c r="Z34" s="11"/>
    </row>
    <row r="35" spans="1:26" ht="23.25" customHeight="1">
      <c r="A35" s="36"/>
      <c r="B35" s="117"/>
      <c r="C35" s="106"/>
      <c r="D35" s="178"/>
      <c r="E35" s="164"/>
      <c r="F35" s="11"/>
      <c r="G35" s="11"/>
      <c r="H35" s="11"/>
      <c r="I35" s="11"/>
      <c r="J35" s="11"/>
      <c r="K35" s="11"/>
      <c r="L35" s="11"/>
      <c r="M35" s="11"/>
      <c r="N35" s="11"/>
      <c r="O35" s="11"/>
      <c r="P35" s="11"/>
      <c r="Q35" s="11"/>
      <c r="R35" s="11"/>
      <c r="S35" s="11"/>
      <c r="T35" s="11"/>
      <c r="U35" s="11"/>
      <c r="V35" s="11"/>
      <c r="W35" s="11"/>
      <c r="X35" s="11"/>
      <c r="Y35" s="11"/>
      <c r="Z35" s="11"/>
    </row>
    <row r="36" spans="1:26" ht="12" customHeight="1">
      <c r="A36" s="212"/>
      <c r="B36" s="213"/>
      <c r="C36" s="213"/>
      <c r="D36" s="213"/>
      <c r="E36" s="213"/>
      <c r="F36" s="11"/>
      <c r="G36" s="11"/>
      <c r="H36" s="11"/>
      <c r="I36" s="11"/>
      <c r="J36" s="11"/>
      <c r="K36" s="11"/>
      <c r="L36" s="11"/>
      <c r="M36" s="11"/>
      <c r="N36" s="11"/>
      <c r="O36" s="11"/>
      <c r="P36" s="11"/>
      <c r="Q36" s="11"/>
      <c r="R36" s="11"/>
      <c r="S36" s="11"/>
      <c r="T36" s="11"/>
      <c r="U36" s="11"/>
      <c r="V36" s="11"/>
      <c r="W36" s="11"/>
      <c r="X36" s="11"/>
      <c r="Y36" s="11"/>
      <c r="Z36" s="11"/>
    </row>
    <row r="37" spans="1:26" ht="12" customHeight="1">
      <c r="A37" s="212"/>
      <c r="B37" s="213"/>
      <c r="C37" s="213"/>
      <c r="D37" s="213"/>
      <c r="E37" s="213"/>
      <c r="F37" s="11"/>
      <c r="G37" s="11"/>
      <c r="H37" s="11"/>
      <c r="I37" s="11"/>
      <c r="J37" s="11"/>
      <c r="K37" s="11"/>
      <c r="L37" s="11"/>
      <c r="M37" s="11"/>
      <c r="N37" s="11"/>
      <c r="O37" s="11"/>
      <c r="P37" s="11"/>
      <c r="Q37" s="11"/>
      <c r="R37" s="11"/>
      <c r="S37" s="11"/>
      <c r="T37" s="11"/>
      <c r="U37" s="11"/>
      <c r="V37" s="11"/>
      <c r="W37" s="11"/>
      <c r="X37" s="11"/>
      <c r="Y37" s="11"/>
      <c r="Z37" s="11"/>
    </row>
    <row r="38" spans="1:26" ht="12" customHeight="1">
      <c r="A38" s="355"/>
      <c r="B38" s="351"/>
      <c r="C38" s="351"/>
      <c r="D38" s="351"/>
      <c r="E38" s="351"/>
      <c r="F38" s="11"/>
      <c r="G38" s="11"/>
      <c r="H38" s="11"/>
      <c r="I38" s="11"/>
      <c r="J38" s="11"/>
      <c r="K38" s="11"/>
      <c r="L38" s="11"/>
      <c r="M38" s="11"/>
      <c r="N38" s="11"/>
      <c r="O38" s="11"/>
      <c r="P38" s="11"/>
      <c r="Q38" s="11"/>
      <c r="R38" s="11"/>
      <c r="S38" s="11"/>
      <c r="T38" s="11"/>
      <c r="U38" s="11"/>
      <c r="V38" s="11"/>
      <c r="W38" s="11"/>
      <c r="X38" s="11"/>
      <c r="Y38" s="11"/>
      <c r="Z38" s="11"/>
    </row>
    <row r="39" spans="1:26" ht="15" customHeight="1">
      <c r="A39" s="341" t="s">
        <v>75</v>
      </c>
      <c r="B39" s="215"/>
      <c r="C39" s="215"/>
      <c r="D39" s="215"/>
      <c r="E39" s="216"/>
      <c r="F39" s="11"/>
      <c r="G39" s="11"/>
      <c r="H39" s="11"/>
      <c r="I39" s="11"/>
      <c r="J39" s="11"/>
      <c r="K39" s="11"/>
      <c r="L39" s="11"/>
      <c r="M39" s="11"/>
      <c r="N39" s="11"/>
      <c r="O39" s="11"/>
      <c r="P39" s="11"/>
      <c r="Q39" s="11"/>
      <c r="R39" s="11"/>
      <c r="S39" s="11"/>
      <c r="T39" s="11"/>
      <c r="U39" s="11"/>
      <c r="V39" s="11"/>
      <c r="W39" s="11"/>
      <c r="X39" s="11"/>
      <c r="Y39" s="11"/>
      <c r="Z39" s="11"/>
    </row>
    <row r="40" spans="1:26" ht="56">
      <c r="A40" s="58" t="s">
        <v>76</v>
      </c>
      <c r="B40" s="230" t="s">
        <v>77</v>
      </c>
      <c r="C40" s="201"/>
      <c r="D40" s="231"/>
      <c r="E40" s="64" t="s">
        <v>78</v>
      </c>
      <c r="F40" s="11"/>
      <c r="G40" s="11"/>
      <c r="H40" s="11"/>
      <c r="I40" s="11"/>
      <c r="J40" s="11"/>
      <c r="K40" s="11"/>
      <c r="L40" s="11"/>
      <c r="M40" s="11"/>
      <c r="N40" s="11"/>
      <c r="O40" s="11"/>
      <c r="P40" s="11"/>
      <c r="Q40" s="11"/>
      <c r="R40" s="11"/>
      <c r="S40" s="11"/>
      <c r="T40" s="11"/>
      <c r="U40" s="11"/>
      <c r="V40" s="11"/>
      <c r="W40" s="11"/>
      <c r="X40" s="11"/>
      <c r="Y40" s="11"/>
      <c r="Z40" s="11"/>
    </row>
    <row r="41" spans="1:26" ht="27.75" customHeight="1">
      <c r="A41" s="65" t="s">
        <v>202</v>
      </c>
      <c r="B41" s="226" t="s">
        <v>203</v>
      </c>
      <c r="C41" s="204"/>
      <c r="D41" s="227"/>
      <c r="E41" s="66"/>
      <c r="F41" s="169"/>
      <c r="G41" s="11"/>
      <c r="H41" s="11"/>
      <c r="I41" s="11"/>
      <c r="J41" s="11"/>
      <c r="K41" s="11"/>
      <c r="L41" s="11"/>
      <c r="M41" s="11"/>
      <c r="N41" s="11"/>
      <c r="O41" s="11"/>
      <c r="P41" s="11"/>
      <c r="Q41" s="11"/>
      <c r="R41" s="11"/>
      <c r="S41" s="11"/>
      <c r="T41" s="11"/>
      <c r="U41" s="11"/>
      <c r="V41" s="11"/>
      <c r="W41" s="11"/>
      <c r="X41" s="11"/>
      <c r="Y41" s="11"/>
      <c r="Z41" s="11"/>
    </row>
    <row r="42" spans="1:26" ht="27.75" customHeight="1">
      <c r="A42" s="65" t="s">
        <v>204</v>
      </c>
      <c r="B42" s="226" t="s">
        <v>205</v>
      </c>
      <c r="C42" s="204"/>
      <c r="D42" s="227"/>
      <c r="E42" s="66"/>
      <c r="F42" s="11"/>
      <c r="G42" s="11"/>
      <c r="H42" s="11"/>
      <c r="I42" s="11"/>
      <c r="J42" s="11"/>
      <c r="K42" s="11"/>
      <c r="L42" s="11"/>
      <c r="M42" s="11"/>
      <c r="N42" s="11"/>
      <c r="O42" s="11"/>
      <c r="P42" s="11"/>
      <c r="Q42" s="11"/>
      <c r="R42" s="11"/>
      <c r="S42" s="11"/>
      <c r="T42" s="11"/>
      <c r="U42" s="11"/>
      <c r="V42" s="11"/>
      <c r="W42" s="11"/>
      <c r="X42" s="11"/>
      <c r="Y42" s="11"/>
      <c r="Z42" s="11"/>
    </row>
    <row r="43" spans="1:26" ht="27.75" customHeight="1">
      <c r="A43" s="65" t="s">
        <v>206</v>
      </c>
      <c r="B43" s="226" t="s">
        <v>207</v>
      </c>
      <c r="C43" s="204"/>
      <c r="D43" s="227"/>
      <c r="E43" s="66"/>
      <c r="F43" s="11"/>
      <c r="G43" s="11"/>
      <c r="H43" s="11"/>
      <c r="I43" s="11"/>
      <c r="J43" s="11"/>
      <c r="K43" s="11"/>
      <c r="L43" s="11"/>
      <c r="M43" s="11"/>
      <c r="N43" s="11"/>
      <c r="O43" s="11"/>
      <c r="P43" s="11"/>
      <c r="Q43" s="11"/>
      <c r="R43" s="11"/>
      <c r="S43" s="11"/>
      <c r="T43" s="11"/>
      <c r="U43" s="11"/>
      <c r="V43" s="11"/>
      <c r="W43" s="11"/>
      <c r="X43" s="11"/>
      <c r="Y43" s="11"/>
      <c r="Z43" s="11"/>
    </row>
    <row r="44" spans="1:26" ht="27.75" customHeight="1">
      <c r="A44" s="65"/>
      <c r="B44" s="226"/>
      <c r="C44" s="204"/>
      <c r="D44" s="227"/>
      <c r="E44" s="66"/>
      <c r="F44" s="11"/>
      <c r="G44" s="11"/>
      <c r="H44" s="11"/>
      <c r="I44" s="11"/>
      <c r="J44" s="11"/>
      <c r="K44" s="11"/>
      <c r="L44" s="11"/>
      <c r="M44" s="11"/>
      <c r="N44" s="11"/>
      <c r="O44" s="11"/>
      <c r="P44" s="11"/>
      <c r="Q44" s="11"/>
      <c r="R44" s="11"/>
      <c r="S44" s="11"/>
      <c r="T44" s="11"/>
      <c r="U44" s="11"/>
      <c r="V44" s="11"/>
      <c r="W44" s="11"/>
      <c r="X44" s="11"/>
      <c r="Y44" s="11"/>
      <c r="Z44" s="11"/>
    </row>
    <row r="45" spans="1:26" ht="27.75" customHeight="1">
      <c r="A45" s="65"/>
      <c r="B45" s="226"/>
      <c r="C45" s="204"/>
      <c r="D45" s="227"/>
      <c r="E45" s="66"/>
      <c r="F45" s="11"/>
      <c r="G45" s="11"/>
      <c r="H45" s="11"/>
      <c r="I45" s="11"/>
      <c r="J45" s="11"/>
      <c r="K45" s="11"/>
      <c r="L45" s="11"/>
      <c r="M45" s="11"/>
      <c r="N45" s="11"/>
      <c r="O45" s="11"/>
      <c r="P45" s="11"/>
      <c r="Q45" s="11"/>
      <c r="R45" s="11"/>
      <c r="S45" s="11"/>
      <c r="T45" s="11"/>
      <c r="U45" s="11"/>
      <c r="V45" s="11"/>
      <c r="W45" s="11"/>
      <c r="X45" s="11"/>
      <c r="Y45" s="11"/>
      <c r="Z45" s="11"/>
    </row>
    <row r="46" spans="1:26" ht="27.75" customHeight="1">
      <c r="A46" s="65"/>
      <c r="B46" s="226"/>
      <c r="C46" s="204"/>
      <c r="D46" s="227"/>
      <c r="E46" s="66"/>
      <c r="F46" s="11"/>
      <c r="G46" s="11"/>
      <c r="H46" s="11"/>
      <c r="I46" s="11"/>
      <c r="J46" s="11"/>
      <c r="K46" s="11"/>
      <c r="L46" s="11"/>
      <c r="M46" s="11"/>
      <c r="N46" s="11"/>
      <c r="O46" s="11"/>
      <c r="P46" s="11"/>
      <c r="Q46" s="11"/>
      <c r="R46" s="11"/>
      <c r="S46" s="11"/>
      <c r="T46" s="11"/>
      <c r="U46" s="11"/>
      <c r="V46" s="11"/>
      <c r="W46" s="11"/>
      <c r="X46" s="11"/>
      <c r="Y46" s="11"/>
      <c r="Z46" s="11"/>
    </row>
    <row r="47" spans="1:26" ht="27.75" customHeight="1">
      <c r="A47" s="67"/>
      <c r="B47" s="228"/>
      <c r="C47" s="210"/>
      <c r="D47" s="225"/>
      <c r="E47" s="68"/>
      <c r="F47" s="11"/>
      <c r="G47" s="11"/>
      <c r="H47" s="11"/>
      <c r="I47" s="11"/>
      <c r="J47" s="11"/>
      <c r="K47" s="11"/>
      <c r="L47" s="11"/>
      <c r="M47" s="11"/>
      <c r="N47" s="11"/>
      <c r="O47" s="11"/>
      <c r="P47" s="11"/>
      <c r="Q47" s="11"/>
      <c r="R47" s="11"/>
      <c r="S47" s="11"/>
      <c r="T47" s="11"/>
      <c r="U47" s="11"/>
      <c r="V47" s="11"/>
      <c r="W47" s="11"/>
      <c r="X47" s="11"/>
      <c r="Y47" s="11"/>
      <c r="Z47" s="11"/>
    </row>
    <row r="48" spans="1:26" ht="12" customHeight="1">
      <c r="A48" s="179"/>
      <c r="B48" s="180"/>
      <c r="C48" s="180"/>
      <c r="D48" s="181"/>
      <c r="E48" s="181"/>
      <c r="F48" s="181"/>
      <c r="G48" s="181"/>
      <c r="H48" s="11"/>
      <c r="I48" s="11"/>
      <c r="J48" s="11"/>
      <c r="K48" s="11"/>
      <c r="L48" s="11"/>
      <c r="M48" s="11"/>
      <c r="N48" s="11"/>
      <c r="O48" s="11"/>
      <c r="P48" s="11"/>
      <c r="Q48" s="11"/>
      <c r="R48" s="11"/>
      <c r="S48" s="11"/>
      <c r="T48" s="11"/>
      <c r="U48" s="11"/>
      <c r="V48" s="11"/>
      <c r="W48" s="11"/>
      <c r="X48" s="11"/>
      <c r="Y48" s="11"/>
      <c r="Z48" s="11"/>
    </row>
    <row r="49" spans="1:26" ht="48.75" customHeight="1">
      <c r="A49" s="182" t="s">
        <v>208</v>
      </c>
      <c r="B49" s="358" t="s">
        <v>80</v>
      </c>
      <c r="C49" s="218"/>
      <c r="D49" s="219"/>
      <c r="E49" s="356" t="s">
        <v>209</v>
      </c>
      <c r="F49" s="218"/>
      <c r="G49" s="272"/>
      <c r="H49" s="11"/>
      <c r="I49" s="11"/>
      <c r="J49" s="11"/>
      <c r="K49" s="11"/>
      <c r="L49" s="11"/>
      <c r="M49" s="11"/>
      <c r="N49" s="11"/>
      <c r="O49" s="11"/>
      <c r="P49" s="11"/>
      <c r="Q49" s="11"/>
      <c r="R49" s="11"/>
      <c r="S49" s="11"/>
      <c r="T49" s="11"/>
      <c r="U49" s="11"/>
      <c r="V49" s="11"/>
      <c r="W49" s="11"/>
      <c r="X49" s="11"/>
      <c r="Y49" s="11"/>
      <c r="Z49" s="11"/>
    </row>
    <row r="50" spans="1:26" ht="56">
      <c r="A50" s="144" t="s">
        <v>210</v>
      </c>
      <c r="B50" s="303" t="s">
        <v>211</v>
      </c>
      <c r="C50" s="204"/>
      <c r="D50" s="227"/>
      <c r="E50" s="357" t="s">
        <v>212</v>
      </c>
      <c r="F50" s="204"/>
      <c r="G50" s="227"/>
      <c r="H50" s="11"/>
      <c r="I50" s="11"/>
      <c r="J50" s="11"/>
      <c r="K50" s="11"/>
      <c r="L50" s="11"/>
      <c r="M50" s="11"/>
      <c r="N50" s="11"/>
      <c r="O50" s="11"/>
      <c r="P50" s="11"/>
      <c r="Q50" s="11"/>
      <c r="R50" s="11"/>
      <c r="S50" s="11"/>
      <c r="T50" s="11"/>
      <c r="U50" s="11"/>
      <c r="V50" s="11"/>
      <c r="W50" s="11"/>
      <c r="X50" s="11"/>
      <c r="Y50" s="11"/>
      <c r="Z50" s="11"/>
    </row>
    <row r="51" spans="1:26" ht="42" customHeight="1">
      <c r="A51" s="145" t="s">
        <v>213</v>
      </c>
      <c r="B51" s="304" t="s">
        <v>214</v>
      </c>
      <c r="C51" s="210"/>
      <c r="D51" s="225"/>
      <c r="E51" s="304"/>
      <c r="F51" s="210"/>
      <c r="G51" s="211"/>
      <c r="H51" s="11"/>
      <c r="I51" s="11"/>
      <c r="J51" s="11"/>
      <c r="K51" s="11"/>
      <c r="L51" s="11"/>
      <c r="M51" s="11"/>
      <c r="N51" s="11"/>
      <c r="O51" s="11"/>
      <c r="P51" s="11"/>
      <c r="Q51" s="11"/>
      <c r="R51" s="11"/>
      <c r="S51" s="11"/>
      <c r="T51" s="11"/>
      <c r="U51" s="11"/>
      <c r="V51" s="11"/>
      <c r="W51" s="11"/>
      <c r="X51" s="11"/>
      <c r="Y51" s="11"/>
      <c r="Z51" s="11"/>
    </row>
    <row r="52" spans="1:26" ht="12" customHeight="1">
      <c r="A52" s="69"/>
      <c r="B52" s="27"/>
      <c r="C52" s="27"/>
      <c r="D52" s="11"/>
      <c r="E52" s="11"/>
      <c r="F52" s="11"/>
      <c r="G52" s="11"/>
      <c r="H52" s="11"/>
      <c r="I52" s="11"/>
      <c r="J52" s="11"/>
      <c r="K52" s="11"/>
      <c r="L52" s="11"/>
      <c r="M52" s="11"/>
      <c r="N52" s="11"/>
      <c r="O52" s="11"/>
      <c r="P52" s="11"/>
      <c r="Q52" s="11"/>
      <c r="R52" s="11"/>
      <c r="S52" s="11"/>
      <c r="T52" s="11"/>
      <c r="U52" s="11"/>
      <c r="V52" s="11"/>
      <c r="W52" s="11"/>
      <c r="X52" s="11"/>
      <c r="Y52" s="11"/>
      <c r="Z52" s="11"/>
    </row>
    <row r="53" spans="1:26" ht="12" customHeight="1">
      <c r="A53" s="69"/>
      <c r="B53" s="27"/>
      <c r="C53" s="27"/>
      <c r="D53" s="11"/>
      <c r="E53" s="11"/>
      <c r="F53" s="11"/>
      <c r="G53" s="11"/>
      <c r="H53" s="11"/>
      <c r="I53" s="11"/>
      <c r="J53" s="11"/>
      <c r="K53" s="11"/>
      <c r="L53" s="11"/>
      <c r="M53" s="11"/>
      <c r="N53" s="11"/>
      <c r="O53" s="11"/>
      <c r="P53" s="11"/>
      <c r="Q53" s="11"/>
      <c r="R53" s="11"/>
      <c r="S53" s="11"/>
      <c r="T53" s="11"/>
      <c r="U53" s="11"/>
      <c r="V53" s="11"/>
      <c r="W53" s="11"/>
      <c r="X53" s="11"/>
      <c r="Y53" s="11"/>
      <c r="Z53" s="11"/>
    </row>
    <row r="54" spans="1:26" ht="12" customHeight="1">
      <c r="A54" s="69"/>
      <c r="B54" s="27"/>
      <c r="C54" s="27"/>
      <c r="D54" s="11"/>
      <c r="E54" s="11"/>
      <c r="F54" s="11"/>
      <c r="G54" s="11"/>
      <c r="H54" s="11"/>
      <c r="I54" s="11"/>
      <c r="J54" s="11"/>
      <c r="K54" s="11"/>
      <c r="L54" s="11"/>
      <c r="M54" s="11"/>
      <c r="N54" s="11"/>
      <c r="O54" s="11"/>
      <c r="P54" s="11"/>
      <c r="Q54" s="11"/>
      <c r="R54" s="11"/>
      <c r="S54" s="11"/>
      <c r="T54" s="11"/>
      <c r="U54" s="11"/>
      <c r="V54" s="11"/>
      <c r="W54" s="11"/>
      <c r="X54" s="11"/>
      <c r="Y54" s="11"/>
      <c r="Z54" s="11"/>
    </row>
    <row r="55" spans="1:26" ht="12" customHeight="1">
      <c r="A55" s="69"/>
      <c r="B55" s="27"/>
      <c r="C55" s="27"/>
      <c r="D55" s="11"/>
      <c r="E55" s="11"/>
      <c r="F55" s="11"/>
      <c r="G55" s="11"/>
      <c r="H55" s="11"/>
      <c r="I55" s="11"/>
      <c r="J55" s="11"/>
      <c r="K55" s="11"/>
      <c r="L55" s="11"/>
      <c r="M55" s="11"/>
      <c r="N55" s="11"/>
      <c r="O55" s="11"/>
      <c r="P55" s="11"/>
      <c r="Q55" s="11"/>
      <c r="R55" s="11"/>
      <c r="S55" s="11"/>
      <c r="T55" s="11"/>
      <c r="U55" s="11"/>
      <c r="V55" s="11"/>
      <c r="W55" s="11"/>
      <c r="X55" s="11"/>
      <c r="Y55" s="11"/>
      <c r="Z55" s="11"/>
    </row>
    <row r="56" spans="1:26" ht="12" customHeight="1">
      <c r="A56" s="69"/>
      <c r="B56" s="27"/>
      <c r="C56" s="27"/>
      <c r="D56" s="11"/>
      <c r="E56" s="11"/>
      <c r="F56" s="11"/>
      <c r="G56" s="11"/>
      <c r="H56" s="11"/>
      <c r="I56" s="11"/>
      <c r="J56" s="11"/>
      <c r="K56" s="11"/>
      <c r="L56" s="11"/>
      <c r="M56" s="11"/>
      <c r="N56" s="11"/>
      <c r="O56" s="11"/>
      <c r="P56" s="11"/>
      <c r="Q56" s="11"/>
      <c r="R56" s="11"/>
      <c r="S56" s="11"/>
      <c r="T56" s="11"/>
      <c r="U56" s="11"/>
      <c r="V56" s="11"/>
      <c r="W56" s="11"/>
      <c r="X56" s="11"/>
      <c r="Y56" s="11"/>
      <c r="Z56" s="11"/>
    </row>
    <row r="57" spans="1:26" ht="12" customHeight="1">
      <c r="A57" s="69"/>
      <c r="B57" s="27"/>
      <c r="C57" s="27"/>
      <c r="D57" s="11"/>
      <c r="E57" s="11"/>
      <c r="F57" s="11"/>
      <c r="G57" s="11"/>
      <c r="H57" s="11"/>
      <c r="I57" s="11"/>
      <c r="J57" s="11"/>
      <c r="K57" s="11"/>
      <c r="L57" s="11"/>
      <c r="M57" s="11"/>
      <c r="N57" s="11"/>
      <c r="O57" s="11"/>
      <c r="P57" s="11"/>
      <c r="Q57" s="11"/>
      <c r="R57" s="11"/>
      <c r="S57" s="11"/>
      <c r="T57" s="11"/>
      <c r="U57" s="11"/>
      <c r="V57" s="11"/>
      <c r="W57" s="11"/>
      <c r="X57" s="11"/>
      <c r="Y57" s="11"/>
      <c r="Z57" s="11"/>
    </row>
    <row r="58" spans="1:26" ht="12" customHeight="1">
      <c r="A58" s="69"/>
      <c r="B58" s="27"/>
      <c r="C58" s="27"/>
      <c r="D58" s="11"/>
      <c r="E58" s="11"/>
      <c r="F58" s="11"/>
      <c r="G58" s="11"/>
      <c r="H58" s="11"/>
      <c r="I58" s="11"/>
      <c r="J58" s="11"/>
      <c r="K58" s="11"/>
      <c r="L58" s="11"/>
      <c r="M58" s="11"/>
      <c r="N58" s="11"/>
      <c r="O58" s="11"/>
      <c r="P58" s="11"/>
      <c r="Q58" s="11"/>
      <c r="R58" s="11"/>
      <c r="S58" s="11"/>
      <c r="T58" s="11"/>
      <c r="U58" s="11"/>
      <c r="V58" s="11"/>
      <c r="W58" s="11"/>
      <c r="X58" s="11"/>
      <c r="Y58" s="11"/>
      <c r="Z58" s="11"/>
    </row>
    <row r="59" spans="1:26" ht="12" customHeight="1">
      <c r="A59" s="69"/>
      <c r="B59" s="27"/>
      <c r="C59" s="27"/>
      <c r="D59" s="11"/>
      <c r="E59" s="11"/>
      <c r="F59" s="11"/>
      <c r="G59" s="11"/>
      <c r="H59" s="11"/>
      <c r="I59" s="11"/>
      <c r="J59" s="11"/>
      <c r="K59" s="11"/>
      <c r="L59" s="11"/>
      <c r="M59" s="11"/>
      <c r="N59" s="11"/>
      <c r="O59" s="11"/>
      <c r="P59" s="11"/>
      <c r="Q59" s="11"/>
      <c r="R59" s="11"/>
      <c r="S59" s="11"/>
      <c r="T59" s="11"/>
      <c r="U59" s="11"/>
      <c r="V59" s="11"/>
      <c r="W59" s="11"/>
      <c r="X59" s="11"/>
      <c r="Y59" s="11"/>
      <c r="Z59" s="11"/>
    </row>
    <row r="60" spans="1:26" ht="12" customHeight="1">
      <c r="A60" s="69"/>
      <c r="B60" s="27"/>
      <c r="C60" s="27"/>
      <c r="D60" s="11"/>
      <c r="E60" s="11"/>
      <c r="F60" s="11"/>
      <c r="G60" s="11"/>
      <c r="H60" s="11"/>
      <c r="I60" s="11"/>
      <c r="J60" s="11"/>
      <c r="K60" s="11"/>
      <c r="L60" s="11"/>
      <c r="M60" s="11"/>
      <c r="N60" s="11"/>
      <c r="O60" s="11"/>
      <c r="P60" s="11"/>
      <c r="Q60" s="11"/>
      <c r="R60" s="11"/>
      <c r="S60" s="11"/>
      <c r="T60" s="11"/>
      <c r="U60" s="11"/>
      <c r="V60" s="11"/>
      <c r="W60" s="11"/>
      <c r="X60" s="11"/>
      <c r="Y60" s="11"/>
      <c r="Z60" s="11"/>
    </row>
    <row r="61" spans="1:26" ht="12" customHeight="1">
      <c r="A61" s="69"/>
      <c r="B61" s="27"/>
      <c r="C61" s="27"/>
      <c r="D61" s="11"/>
      <c r="E61" s="11"/>
      <c r="F61" s="11"/>
      <c r="G61" s="11"/>
      <c r="H61" s="11"/>
      <c r="I61" s="11"/>
      <c r="J61" s="11"/>
      <c r="K61" s="11"/>
      <c r="L61" s="11"/>
      <c r="M61" s="11"/>
      <c r="N61" s="11"/>
      <c r="O61" s="11"/>
      <c r="P61" s="11"/>
      <c r="Q61" s="11"/>
      <c r="R61" s="11"/>
      <c r="S61" s="11"/>
      <c r="T61" s="11"/>
      <c r="U61" s="11"/>
      <c r="V61" s="11"/>
      <c r="W61" s="11"/>
      <c r="X61" s="11"/>
      <c r="Y61" s="11"/>
      <c r="Z61" s="11"/>
    </row>
    <row r="62" spans="1:26" ht="12" customHeight="1">
      <c r="A62" s="69"/>
      <c r="B62" s="27"/>
      <c r="C62" s="27"/>
      <c r="D62" s="11"/>
      <c r="E62" s="11"/>
      <c r="F62" s="11"/>
      <c r="G62" s="11"/>
      <c r="H62" s="11"/>
      <c r="I62" s="11"/>
      <c r="J62" s="11"/>
      <c r="K62" s="11"/>
      <c r="L62" s="11"/>
      <c r="M62" s="11"/>
      <c r="N62" s="11"/>
      <c r="O62" s="11"/>
      <c r="P62" s="11"/>
      <c r="Q62" s="11"/>
      <c r="R62" s="11"/>
      <c r="S62" s="11"/>
      <c r="T62" s="11"/>
      <c r="U62" s="11"/>
      <c r="V62" s="11"/>
      <c r="W62" s="11"/>
      <c r="X62" s="11"/>
      <c r="Y62" s="11"/>
      <c r="Z62" s="11"/>
    </row>
    <row r="63" spans="1:26" ht="12" customHeight="1">
      <c r="A63" s="69"/>
      <c r="B63" s="27"/>
      <c r="C63" s="27"/>
      <c r="D63" s="11"/>
      <c r="E63" s="11"/>
      <c r="F63" s="11"/>
      <c r="G63" s="11"/>
      <c r="H63" s="11"/>
      <c r="I63" s="11"/>
      <c r="J63" s="11"/>
      <c r="K63" s="11"/>
      <c r="L63" s="11"/>
      <c r="M63" s="11"/>
      <c r="N63" s="11"/>
      <c r="O63" s="11"/>
      <c r="P63" s="11"/>
      <c r="Q63" s="11"/>
      <c r="R63" s="11"/>
      <c r="S63" s="11"/>
      <c r="T63" s="11"/>
      <c r="U63" s="11"/>
      <c r="V63" s="11"/>
      <c r="W63" s="11"/>
      <c r="X63" s="11"/>
      <c r="Y63" s="11"/>
      <c r="Z63" s="11"/>
    </row>
    <row r="64" spans="1:26" ht="12" customHeight="1">
      <c r="A64" s="69"/>
      <c r="B64" s="27"/>
      <c r="C64" s="27"/>
      <c r="D64" s="11"/>
      <c r="E64" s="11"/>
      <c r="F64" s="11"/>
      <c r="G64" s="11"/>
      <c r="H64" s="11"/>
      <c r="I64" s="11"/>
      <c r="J64" s="11"/>
      <c r="K64" s="11"/>
      <c r="L64" s="11"/>
      <c r="M64" s="11"/>
      <c r="N64" s="11"/>
      <c r="O64" s="11"/>
      <c r="P64" s="11"/>
      <c r="Q64" s="11"/>
      <c r="R64" s="11"/>
      <c r="S64" s="11"/>
      <c r="T64" s="11"/>
      <c r="U64" s="11"/>
      <c r="V64" s="11"/>
      <c r="W64" s="11"/>
      <c r="X64" s="11"/>
      <c r="Y64" s="11"/>
      <c r="Z64" s="11"/>
    </row>
    <row r="65" spans="1:26" ht="12" customHeight="1">
      <c r="A65" s="69"/>
      <c r="B65" s="27"/>
      <c r="C65" s="27"/>
      <c r="D65" s="11"/>
      <c r="E65" s="11"/>
      <c r="F65" s="11"/>
      <c r="G65" s="11"/>
      <c r="H65" s="11"/>
      <c r="I65" s="11"/>
      <c r="J65" s="11"/>
      <c r="K65" s="11"/>
      <c r="L65" s="11"/>
      <c r="M65" s="11"/>
      <c r="N65" s="11"/>
      <c r="O65" s="11"/>
      <c r="P65" s="11"/>
      <c r="Q65" s="11"/>
      <c r="R65" s="11"/>
      <c r="S65" s="11"/>
      <c r="T65" s="11"/>
      <c r="U65" s="11"/>
      <c r="V65" s="11"/>
      <c r="W65" s="11"/>
      <c r="X65" s="11"/>
      <c r="Y65" s="11"/>
      <c r="Z65" s="11"/>
    </row>
    <row r="66" spans="1:26" ht="12" customHeight="1">
      <c r="A66" s="69"/>
      <c r="B66" s="27"/>
      <c r="C66" s="27"/>
      <c r="D66" s="11"/>
      <c r="E66" s="11"/>
      <c r="F66" s="11"/>
      <c r="G66" s="11"/>
      <c r="H66" s="11"/>
      <c r="I66" s="11"/>
      <c r="J66" s="11"/>
      <c r="K66" s="11"/>
      <c r="L66" s="11"/>
      <c r="M66" s="11"/>
      <c r="N66" s="11"/>
      <c r="O66" s="11"/>
      <c r="P66" s="11"/>
      <c r="Q66" s="11"/>
      <c r="R66" s="11"/>
      <c r="S66" s="11"/>
      <c r="T66" s="11"/>
      <c r="U66" s="11"/>
      <c r="V66" s="11"/>
      <c r="W66" s="11"/>
      <c r="X66" s="11"/>
      <c r="Y66" s="11"/>
      <c r="Z66" s="11"/>
    </row>
    <row r="67" spans="1:26" ht="12" customHeight="1">
      <c r="A67" s="69"/>
      <c r="B67" s="27"/>
      <c r="C67" s="27"/>
      <c r="D67" s="11"/>
      <c r="E67" s="11"/>
      <c r="F67" s="11"/>
      <c r="G67" s="11"/>
      <c r="H67" s="11"/>
      <c r="I67" s="11"/>
      <c r="J67" s="11"/>
      <c r="K67" s="11"/>
      <c r="L67" s="11"/>
      <c r="M67" s="11"/>
      <c r="N67" s="11"/>
      <c r="O67" s="11"/>
      <c r="P67" s="11"/>
      <c r="Q67" s="11"/>
      <c r="R67" s="11"/>
      <c r="S67" s="11"/>
      <c r="T67" s="11"/>
      <c r="U67" s="11"/>
      <c r="V67" s="11"/>
      <c r="W67" s="11"/>
      <c r="X67" s="11"/>
      <c r="Y67" s="11"/>
      <c r="Z67" s="11"/>
    </row>
    <row r="68" spans="1:26" ht="12" customHeight="1">
      <c r="A68" s="69"/>
      <c r="B68" s="27"/>
      <c r="C68" s="27"/>
      <c r="D68" s="11"/>
      <c r="E68" s="11"/>
      <c r="F68" s="11"/>
      <c r="G68" s="11"/>
      <c r="H68" s="11"/>
      <c r="I68" s="11"/>
      <c r="J68" s="11"/>
      <c r="K68" s="11"/>
      <c r="L68" s="11"/>
      <c r="M68" s="11"/>
      <c r="N68" s="11"/>
      <c r="O68" s="11"/>
      <c r="P68" s="11"/>
      <c r="Q68" s="11"/>
      <c r="R68" s="11"/>
      <c r="S68" s="11"/>
      <c r="T68" s="11"/>
      <c r="U68" s="11"/>
      <c r="V68" s="11"/>
      <c r="W68" s="11"/>
      <c r="X68" s="11"/>
      <c r="Y68" s="11"/>
      <c r="Z68" s="11"/>
    </row>
    <row r="69" spans="1:26" ht="12" customHeight="1">
      <c r="A69" s="69"/>
      <c r="B69" s="27"/>
      <c r="C69" s="27"/>
      <c r="D69" s="11"/>
      <c r="E69" s="11"/>
      <c r="F69" s="11"/>
      <c r="G69" s="11"/>
      <c r="H69" s="11"/>
      <c r="I69" s="11"/>
      <c r="J69" s="11"/>
      <c r="K69" s="11"/>
      <c r="L69" s="11"/>
      <c r="M69" s="11"/>
      <c r="N69" s="11"/>
      <c r="O69" s="11"/>
      <c r="P69" s="11"/>
      <c r="Q69" s="11"/>
      <c r="R69" s="11"/>
      <c r="S69" s="11"/>
      <c r="T69" s="11"/>
      <c r="U69" s="11"/>
      <c r="V69" s="11"/>
      <c r="W69" s="11"/>
      <c r="X69" s="11"/>
      <c r="Y69" s="11"/>
      <c r="Z69" s="11"/>
    </row>
    <row r="70" spans="1:26" ht="12" customHeight="1">
      <c r="A70" s="69"/>
      <c r="B70" s="27"/>
      <c r="C70" s="27"/>
      <c r="D70" s="11"/>
      <c r="E70" s="11"/>
      <c r="F70" s="11"/>
      <c r="G70" s="11"/>
      <c r="H70" s="11"/>
      <c r="I70" s="11"/>
      <c r="J70" s="11"/>
      <c r="K70" s="11"/>
      <c r="L70" s="11"/>
      <c r="M70" s="11"/>
      <c r="N70" s="11"/>
      <c r="O70" s="11"/>
      <c r="P70" s="11"/>
      <c r="Q70" s="11"/>
      <c r="R70" s="11"/>
      <c r="S70" s="11"/>
      <c r="T70" s="11"/>
      <c r="U70" s="11"/>
      <c r="V70" s="11"/>
      <c r="W70" s="11"/>
      <c r="X70" s="11"/>
      <c r="Y70" s="11"/>
      <c r="Z70" s="11"/>
    </row>
    <row r="71" spans="1:26" ht="12" customHeight="1">
      <c r="A71" s="69"/>
      <c r="B71" s="27"/>
      <c r="C71" s="27"/>
      <c r="D71" s="11"/>
      <c r="E71" s="11"/>
      <c r="F71" s="11"/>
      <c r="G71" s="11"/>
      <c r="H71" s="11"/>
      <c r="I71" s="11"/>
      <c r="J71" s="11"/>
      <c r="K71" s="11"/>
      <c r="L71" s="11"/>
      <c r="M71" s="11"/>
      <c r="N71" s="11"/>
      <c r="O71" s="11"/>
      <c r="P71" s="11"/>
      <c r="Q71" s="11"/>
      <c r="R71" s="11"/>
      <c r="S71" s="11"/>
      <c r="T71" s="11"/>
      <c r="U71" s="11"/>
      <c r="V71" s="11"/>
      <c r="W71" s="11"/>
      <c r="X71" s="11"/>
      <c r="Y71" s="11"/>
      <c r="Z71" s="11"/>
    </row>
    <row r="72" spans="1:26" ht="12" customHeight="1">
      <c r="A72" s="69"/>
      <c r="B72" s="27"/>
      <c r="C72" s="27"/>
      <c r="D72" s="11"/>
      <c r="E72" s="11"/>
      <c r="F72" s="11"/>
      <c r="G72" s="11"/>
      <c r="H72" s="11"/>
      <c r="I72" s="11"/>
      <c r="J72" s="11"/>
      <c r="K72" s="11"/>
      <c r="L72" s="11"/>
      <c r="M72" s="11"/>
      <c r="N72" s="11"/>
      <c r="O72" s="11"/>
      <c r="P72" s="11"/>
      <c r="Q72" s="11"/>
      <c r="R72" s="11"/>
      <c r="S72" s="11"/>
      <c r="T72" s="11"/>
      <c r="U72" s="11"/>
      <c r="V72" s="11"/>
      <c r="W72" s="11"/>
      <c r="X72" s="11"/>
      <c r="Y72" s="11"/>
      <c r="Z72" s="11"/>
    </row>
    <row r="73" spans="1:26" ht="12" customHeight="1">
      <c r="A73" s="69"/>
      <c r="B73" s="27"/>
      <c r="C73" s="27"/>
      <c r="D73" s="11"/>
      <c r="E73" s="11"/>
      <c r="F73" s="11"/>
      <c r="G73" s="11"/>
      <c r="H73" s="11"/>
      <c r="I73" s="11"/>
      <c r="J73" s="11"/>
      <c r="K73" s="11"/>
      <c r="L73" s="11"/>
      <c r="M73" s="11"/>
      <c r="N73" s="11"/>
      <c r="O73" s="11"/>
      <c r="P73" s="11"/>
      <c r="Q73" s="11"/>
      <c r="R73" s="11"/>
      <c r="S73" s="11"/>
      <c r="T73" s="11"/>
      <c r="U73" s="11"/>
      <c r="V73" s="11"/>
      <c r="W73" s="11"/>
      <c r="X73" s="11"/>
      <c r="Y73" s="11"/>
      <c r="Z73" s="11"/>
    </row>
    <row r="74" spans="1:26" ht="12" customHeight="1">
      <c r="A74" s="69"/>
      <c r="B74" s="27"/>
      <c r="C74" s="27"/>
      <c r="D74" s="11"/>
      <c r="E74" s="11"/>
      <c r="F74" s="11"/>
      <c r="G74" s="11"/>
      <c r="H74" s="11"/>
      <c r="I74" s="11"/>
      <c r="J74" s="11"/>
      <c r="K74" s="11"/>
      <c r="L74" s="11"/>
      <c r="M74" s="11"/>
      <c r="N74" s="11"/>
      <c r="O74" s="11"/>
      <c r="P74" s="11"/>
      <c r="Q74" s="11"/>
      <c r="R74" s="11"/>
      <c r="S74" s="11"/>
      <c r="T74" s="11"/>
      <c r="U74" s="11"/>
      <c r="V74" s="11"/>
      <c r="W74" s="11"/>
      <c r="X74" s="11"/>
      <c r="Y74" s="11"/>
      <c r="Z74" s="11"/>
    </row>
    <row r="75" spans="1:26" ht="12" customHeight="1">
      <c r="A75" s="69"/>
      <c r="B75" s="27"/>
      <c r="C75" s="27"/>
      <c r="D75" s="11"/>
      <c r="E75" s="11"/>
      <c r="F75" s="11"/>
      <c r="G75" s="11"/>
      <c r="H75" s="11"/>
      <c r="I75" s="11"/>
      <c r="J75" s="11"/>
      <c r="K75" s="11"/>
      <c r="L75" s="11"/>
      <c r="M75" s="11"/>
      <c r="N75" s="11"/>
      <c r="O75" s="11"/>
      <c r="P75" s="11"/>
      <c r="Q75" s="11"/>
      <c r="R75" s="11"/>
      <c r="S75" s="11"/>
      <c r="T75" s="11"/>
      <c r="U75" s="11"/>
      <c r="V75" s="11"/>
      <c r="W75" s="11"/>
      <c r="X75" s="11"/>
      <c r="Y75" s="11"/>
      <c r="Z75" s="11"/>
    </row>
    <row r="76" spans="1:26" ht="12" customHeight="1">
      <c r="A76" s="69"/>
      <c r="B76" s="27"/>
      <c r="C76" s="27"/>
      <c r="D76" s="11"/>
      <c r="E76" s="11"/>
      <c r="F76" s="11"/>
      <c r="G76" s="11"/>
      <c r="H76" s="11"/>
      <c r="I76" s="11"/>
      <c r="J76" s="11"/>
      <c r="K76" s="11"/>
      <c r="L76" s="11"/>
      <c r="M76" s="11"/>
      <c r="N76" s="11"/>
      <c r="O76" s="11"/>
      <c r="P76" s="11"/>
      <c r="Q76" s="11"/>
      <c r="R76" s="11"/>
      <c r="S76" s="11"/>
      <c r="T76" s="11"/>
      <c r="U76" s="11"/>
      <c r="V76" s="11"/>
      <c r="W76" s="11"/>
      <c r="X76" s="11"/>
      <c r="Y76" s="11"/>
      <c r="Z76" s="11"/>
    </row>
    <row r="77" spans="1:26" ht="12" customHeight="1">
      <c r="A77" s="69"/>
      <c r="B77" s="27"/>
      <c r="C77" s="27"/>
      <c r="D77" s="11"/>
      <c r="E77" s="11"/>
      <c r="F77" s="11"/>
      <c r="G77" s="11"/>
      <c r="H77" s="11"/>
      <c r="I77" s="11"/>
      <c r="J77" s="11"/>
      <c r="K77" s="11"/>
      <c r="L77" s="11"/>
      <c r="M77" s="11"/>
      <c r="N77" s="11"/>
      <c r="O77" s="11"/>
      <c r="P77" s="11"/>
      <c r="Q77" s="11"/>
      <c r="R77" s="11"/>
      <c r="S77" s="11"/>
      <c r="T77" s="11"/>
      <c r="U77" s="11"/>
      <c r="V77" s="11"/>
      <c r="W77" s="11"/>
      <c r="X77" s="11"/>
      <c r="Y77" s="11"/>
      <c r="Z77" s="11"/>
    </row>
    <row r="78" spans="1:26" ht="12" customHeight="1">
      <c r="A78" s="69"/>
      <c r="B78" s="27"/>
      <c r="C78" s="27"/>
      <c r="D78" s="11"/>
      <c r="E78" s="11"/>
      <c r="F78" s="11"/>
      <c r="G78" s="11"/>
      <c r="H78" s="11"/>
      <c r="I78" s="11"/>
      <c r="J78" s="11"/>
      <c r="K78" s="11"/>
      <c r="L78" s="11"/>
      <c r="M78" s="11"/>
      <c r="N78" s="11"/>
      <c r="O78" s="11"/>
      <c r="P78" s="11"/>
      <c r="Q78" s="11"/>
      <c r="R78" s="11"/>
      <c r="S78" s="11"/>
      <c r="T78" s="11"/>
      <c r="U78" s="11"/>
      <c r="V78" s="11"/>
      <c r="W78" s="11"/>
      <c r="X78" s="11"/>
      <c r="Y78" s="11"/>
      <c r="Z78" s="11"/>
    </row>
    <row r="79" spans="1:26" ht="12" customHeight="1">
      <c r="A79" s="69"/>
      <c r="B79" s="27"/>
      <c r="C79" s="27"/>
      <c r="D79" s="11"/>
      <c r="E79" s="11"/>
      <c r="F79" s="11"/>
      <c r="G79" s="11"/>
      <c r="H79" s="11"/>
      <c r="I79" s="11"/>
      <c r="J79" s="11"/>
      <c r="K79" s="11"/>
      <c r="L79" s="11"/>
      <c r="M79" s="11"/>
      <c r="N79" s="11"/>
      <c r="O79" s="11"/>
      <c r="P79" s="11"/>
      <c r="Q79" s="11"/>
      <c r="R79" s="11"/>
      <c r="S79" s="11"/>
      <c r="T79" s="11"/>
      <c r="U79" s="11"/>
      <c r="V79" s="11"/>
      <c r="W79" s="11"/>
      <c r="X79" s="11"/>
      <c r="Y79" s="11"/>
      <c r="Z79" s="11"/>
    </row>
    <row r="80" spans="1:26" ht="12" customHeight="1">
      <c r="A80" s="69"/>
      <c r="B80" s="27"/>
      <c r="C80" s="27"/>
      <c r="D80" s="11"/>
      <c r="E80" s="11"/>
      <c r="F80" s="11"/>
      <c r="G80" s="11"/>
      <c r="H80" s="11"/>
      <c r="I80" s="11"/>
      <c r="J80" s="11"/>
      <c r="K80" s="11"/>
      <c r="L80" s="11"/>
      <c r="M80" s="11"/>
      <c r="N80" s="11"/>
      <c r="O80" s="11"/>
      <c r="P80" s="11"/>
      <c r="Q80" s="11"/>
      <c r="R80" s="11"/>
      <c r="S80" s="11"/>
      <c r="T80" s="11"/>
      <c r="U80" s="11"/>
      <c r="V80" s="11"/>
      <c r="W80" s="11"/>
      <c r="X80" s="11"/>
      <c r="Y80" s="11"/>
      <c r="Z80" s="11"/>
    </row>
    <row r="81" spans="1:26" ht="12" customHeight="1">
      <c r="A81" s="69"/>
      <c r="B81" s="27"/>
      <c r="C81" s="27"/>
      <c r="D81" s="11"/>
      <c r="E81" s="11"/>
      <c r="F81" s="11"/>
      <c r="G81" s="11"/>
      <c r="H81" s="11"/>
      <c r="I81" s="11"/>
      <c r="J81" s="11"/>
      <c r="K81" s="11"/>
      <c r="L81" s="11"/>
      <c r="M81" s="11"/>
      <c r="N81" s="11"/>
      <c r="O81" s="11"/>
      <c r="P81" s="11"/>
      <c r="Q81" s="11"/>
      <c r="R81" s="11"/>
      <c r="S81" s="11"/>
      <c r="T81" s="11"/>
      <c r="U81" s="11"/>
      <c r="V81" s="11"/>
      <c r="W81" s="11"/>
      <c r="X81" s="11"/>
      <c r="Y81" s="11"/>
      <c r="Z81" s="11"/>
    </row>
    <row r="82" spans="1:26" ht="12" customHeight="1">
      <c r="A82" s="69"/>
      <c r="B82" s="27"/>
      <c r="C82" s="27"/>
      <c r="D82" s="11"/>
      <c r="E82" s="11"/>
      <c r="F82" s="11"/>
      <c r="G82" s="11"/>
      <c r="H82" s="11"/>
      <c r="I82" s="11"/>
      <c r="J82" s="11"/>
      <c r="K82" s="11"/>
      <c r="L82" s="11"/>
      <c r="M82" s="11"/>
      <c r="N82" s="11"/>
      <c r="O82" s="11"/>
      <c r="P82" s="11"/>
      <c r="Q82" s="11"/>
      <c r="R82" s="11"/>
      <c r="S82" s="11"/>
      <c r="T82" s="11"/>
      <c r="U82" s="11"/>
      <c r="V82" s="11"/>
      <c r="W82" s="11"/>
      <c r="X82" s="11"/>
      <c r="Y82" s="11"/>
      <c r="Z82" s="11"/>
    </row>
    <row r="83" spans="1:26" ht="12" customHeight="1">
      <c r="A83" s="69"/>
      <c r="B83" s="27"/>
      <c r="C83" s="27"/>
      <c r="D83" s="11"/>
      <c r="E83" s="11"/>
      <c r="F83" s="11"/>
      <c r="G83" s="11"/>
      <c r="H83" s="11"/>
      <c r="I83" s="11"/>
      <c r="J83" s="11"/>
      <c r="K83" s="11"/>
      <c r="L83" s="11"/>
      <c r="M83" s="11"/>
      <c r="N83" s="11"/>
      <c r="O83" s="11"/>
      <c r="P83" s="11"/>
      <c r="Q83" s="11"/>
      <c r="R83" s="11"/>
      <c r="S83" s="11"/>
      <c r="T83" s="11"/>
      <c r="U83" s="11"/>
      <c r="V83" s="11"/>
      <c r="W83" s="11"/>
      <c r="X83" s="11"/>
      <c r="Y83" s="11"/>
      <c r="Z83" s="11"/>
    </row>
    <row r="84" spans="1:26" ht="12" customHeight="1">
      <c r="A84" s="69"/>
      <c r="B84" s="27"/>
      <c r="C84" s="27"/>
      <c r="D84" s="11"/>
      <c r="E84" s="11"/>
      <c r="F84" s="11"/>
      <c r="G84" s="11"/>
      <c r="H84" s="11"/>
      <c r="I84" s="11"/>
      <c r="J84" s="11"/>
      <c r="K84" s="11"/>
      <c r="L84" s="11"/>
      <c r="M84" s="11"/>
      <c r="N84" s="11"/>
      <c r="O84" s="11"/>
      <c r="P84" s="11"/>
      <c r="Q84" s="11"/>
      <c r="R84" s="11"/>
      <c r="S84" s="11"/>
      <c r="T84" s="11"/>
      <c r="U84" s="11"/>
      <c r="V84" s="11"/>
      <c r="W84" s="11"/>
      <c r="X84" s="11"/>
      <c r="Y84" s="11"/>
      <c r="Z84" s="11"/>
    </row>
    <row r="85" spans="1:26" ht="12" customHeight="1">
      <c r="A85" s="69"/>
      <c r="B85" s="27"/>
      <c r="C85" s="27"/>
      <c r="D85" s="11"/>
      <c r="E85" s="11"/>
      <c r="F85" s="11"/>
      <c r="G85" s="11"/>
      <c r="H85" s="11"/>
      <c r="I85" s="11"/>
      <c r="J85" s="11"/>
      <c r="K85" s="11"/>
      <c r="L85" s="11"/>
      <c r="M85" s="11"/>
      <c r="N85" s="11"/>
      <c r="O85" s="11"/>
      <c r="P85" s="11"/>
      <c r="Q85" s="11"/>
      <c r="R85" s="11"/>
      <c r="S85" s="11"/>
      <c r="T85" s="11"/>
      <c r="U85" s="11"/>
      <c r="V85" s="11"/>
      <c r="W85" s="11"/>
      <c r="X85" s="11"/>
      <c r="Y85" s="11"/>
      <c r="Z85" s="11"/>
    </row>
    <row r="86" spans="1:26" ht="12" customHeight="1">
      <c r="A86" s="69"/>
      <c r="B86" s="27"/>
      <c r="C86" s="27"/>
      <c r="D86" s="11"/>
      <c r="E86" s="11"/>
      <c r="F86" s="11"/>
      <c r="G86" s="11"/>
      <c r="H86" s="11"/>
      <c r="I86" s="11"/>
      <c r="J86" s="11"/>
      <c r="K86" s="11"/>
      <c r="L86" s="11"/>
      <c r="M86" s="11"/>
      <c r="N86" s="11"/>
      <c r="O86" s="11"/>
      <c r="P86" s="11"/>
      <c r="Q86" s="11"/>
      <c r="R86" s="11"/>
      <c r="S86" s="11"/>
      <c r="T86" s="11"/>
      <c r="U86" s="11"/>
      <c r="V86" s="11"/>
      <c r="W86" s="11"/>
      <c r="X86" s="11"/>
      <c r="Y86" s="11"/>
      <c r="Z86" s="11"/>
    </row>
    <row r="87" spans="1:26" ht="12" customHeight="1">
      <c r="A87" s="69"/>
      <c r="B87" s="27"/>
      <c r="C87" s="27"/>
      <c r="D87" s="11"/>
      <c r="E87" s="11"/>
      <c r="F87" s="11"/>
      <c r="G87" s="11"/>
      <c r="H87" s="11"/>
      <c r="I87" s="11"/>
      <c r="J87" s="11"/>
      <c r="K87" s="11"/>
      <c r="L87" s="11"/>
      <c r="M87" s="11"/>
      <c r="N87" s="11"/>
      <c r="O87" s="11"/>
      <c r="P87" s="11"/>
      <c r="Q87" s="11"/>
      <c r="R87" s="11"/>
      <c r="S87" s="11"/>
      <c r="T87" s="11"/>
      <c r="U87" s="11"/>
      <c r="V87" s="11"/>
      <c r="W87" s="11"/>
      <c r="X87" s="11"/>
      <c r="Y87" s="11"/>
      <c r="Z87" s="11"/>
    </row>
    <row r="88" spans="1:26" ht="12" customHeight="1">
      <c r="A88" s="69"/>
      <c r="B88" s="27"/>
      <c r="C88" s="27"/>
      <c r="D88" s="11"/>
      <c r="E88" s="11"/>
      <c r="F88" s="11"/>
      <c r="G88" s="11"/>
      <c r="H88" s="11"/>
      <c r="I88" s="11"/>
      <c r="J88" s="11"/>
      <c r="K88" s="11"/>
      <c r="L88" s="11"/>
      <c r="M88" s="11"/>
      <c r="N88" s="11"/>
      <c r="O88" s="11"/>
      <c r="P88" s="11"/>
      <c r="Q88" s="11"/>
      <c r="R88" s="11"/>
      <c r="S88" s="11"/>
      <c r="T88" s="11"/>
      <c r="U88" s="11"/>
      <c r="V88" s="11"/>
      <c r="W88" s="11"/>
      <c r="X88" s="11"/>
      <c r="Y88" s="11"/>
      <c r="Z88" s="11"/>
    </row>
    <row r="89" spans="1:26" ht="12" customHeight="1">
      <c r="A89" s="69"/>
      <c r="B89" s="27"/>
      <c r="C89" s="27"/>
      <c r="D89" s="11"/>
      <c r="E89" s="11"/>
      <c r="F89" s="11"/>
      <c r="G89" s="11"/>
      <c r="H89" s="11"/>
      <c r="I89" s="11"/>
      <c r="J89" s="11"/>
      <c r="K89" s="11"/>
      <c r="L89" s="11"/>
      <c r="M89" s="11"/>
      <c r="N89" s="11"/>
      <c r="O89" s="11"/>
      <c r="P89" s="11"/>
      <c r="Q89" s="11"/>
      <c r="R89" s="11"/>
      <c r="S89" s="11"/>
      <c r="T89" s="11"/>
      <c r="U89" s="11"/>
      <c r="V89" s="11"/>
      <c r="W89" s="11"/>
      <c r="X89" s="11"/>
      <c r="Y89" s="11"/>
      <c r="Z89" s="11"/>
    </row>
    <row r="90" spans="1:26" ht="12" customHeight="1">
      <c r="A90" s="69"/>
      <c r="B90" s="27"/>
      <c r="C90" s="27"/>
      <c r="D90" s="11"/>
      <c r="E90" s="11"/>
      <c r="F90" s="11"/>
      <c r="G90" s="11"/>
      <c r="H90" s="11"/>
      <c r="I90" s="11"/>
      <c r="J90" s="11"/>
      <c r="K90" s="11"/>
      <c r="L90" s="11"/>
      <c r="M90" s="11"/>
      <c r="N90" s="11"/>
      <c r="O90" s="11"/>
      <c r="P90" s="11"/>
      <c r="Q90" s="11"/>
      <c r="R90" s="11"/>
      <c r="S90" s="11"/>
      <c r="T90" s="11"/>
      <c r="U90" s="11"/>
      <c r="V90" s="11"/>
      <c r="W90" s="11"/>
      <c r="X90" s="11"/>
      <c r="Y90" s="11"/>
      <c r="Z90" s="11"/>
    </row>
    <row r="91" spans="1:26" ht="12" customHeight="1">
      <c r="A91" s="69"/>
      <c r="B91" s="27"/>
      <c r="C91" s="27"/>
      <c r="D91" s="11"/>
      <c r="E91" s="11"/>
      <c r="F91" s="11"/>
      <c r="G91" s="11"/>
      <c r="H91" s="11"/>
      <c r="I91" s="11"/>
      <c r="J91" s="11"/>
      <c r="K91" s="11"/>
      <c r="L91" s="11"/>
      <c r="M91" s="11"/>
      <c r="N91" s="11"/>
      <c r="O91" s="11"/>
      <c r="P91" s="11"/>
      <c r="Q91" s="11"/>
      <c r="R91" s="11"/>
      <c r="S91" s="11"/>
      <c r="T91" s="11"/>
      <c r="U91" s="11"/>
      <c r="V91" s="11"/>
      <c r="W91" s="11"/>
      <c r="X91" s="11"/>
      <c r="Y91" s="11"/>
      <c r="Z91" s="11"/>
    </row>
    <row r="92" spans="1:26" ht="12" customHeight="1">
      <c r="A92" s="69"/>
      <c r="B92" s="27"/>
      <c r="C92" s="27"/>
      <c r="D92" s="11"/>
      <c r="E92" s="11"/>
      <c r="F92" s="11"/>
      <c r="G92" s="11"/>
      <c r="H92" s="11"/>
      <c r="I92" s="11"/>
      <c r="J92" s="11"/>
      <c r="K92" s="11"/>
      <c r="L92" s="11"/>
      <c r="M92" s="11"/>
      <c r="N92" s="11"/>
      <c r="O92" s="11"/>
      <c r="P92" s="11"/>
      <c r="Q92" s="11"/>
      <c r="R92" s="11"/>
      <c r="S92" s="11"/>
      <c r="T92" s="11"/>
      <c r="U92" s="11"/>
      <c r="V92" s="11"/>
      <c r="W92" s="11"/>
      <c r="X92" s="11"/>
      <c r="Y92" s="11"/>
      <c r="Z92" s="11"/>
    </row>
    <row r="93" spans="1:26" ht="12" customHeight="1">
      <c r="A93" s="69"/>
      <c r="B93" s="27"/>
      <c r="C93" s="27"/>
      <c r="D93" s="11"/>
      <c r="E93" s="11"/>
      <c r="F93" s="11"/>
      <c r="G93" s="11"/>
      <c r="H93" s="11"/>
      <c r="I93" s="11"/>
      <c r="J93" s="11"/>
      <c r="K93" s="11"/>
      <c r="L93" s="11"/>
      <c r="M93" s="11"/>
      <c r="N93" s="11"/>
      <c r="O93" s="11"/>
      <c r="P93" s="11"/>
      <c r="Q93" s="11"/>
      <c r="R93" s="11"/>
      <c r="S93" s="11"/>
      <c r="T93" s="11"/>
      <c r="U93" s="11"/>
      <c r="V93" s="11"/>
      <c r="W93" s="11"/>
      <c r="X93" s="11"/>
      <c r="Y93" s="11"/>
      <c r="Z93" s="11"/>
    </row>
    <row r="94" spans="1:26" ht="12" customHeight="1">
      <c r="A94" s="69"/>
      <c r="B94" s="27"/>
      <c r="C94" s="27"/>
      <c r="D94" s="11"/>
      <c r="E94" s="11"/>
      <c r="F94" s="11"/>
      <c r="G94" s="11"/>
      <c r="H94" s="11"/>
      <c r="I94" s="11"/>
      <c r="J94" s="11"/>
      <c r="K94" s="11"/>
      <c r="L94" s="11"/>
      <c r="M94" s="11"/>
      <c r="N94" s="11"/>
      <c r="O94" s="11"/>
      <c r="P94" s="11"/>
      <c r="Q94" s="11"/>
      <c r="R94" s="11"/>
      <c r="S94" s="11"/>
      <c r="T94" s="11"/>
      <c r="U94" s="11"/>
      <c r="V94" s="11"/>
      <c r="W94" s="11"/>
      <c r="X94" s="11"/>
      <c r="Y94" s="11"/>
      <c r="Z94" s="11"/>
    </row>
    <row r="95" spans="1:26" ht="12" customHeight="1">
      <c r="A95" s="69"/>
      <c r="B95" s="27"/>
      <c r="C95" s="27"/>
      <c r="D95" s="11"/>
      <c r="E95" s="11"/>
      <c r="F95" s="11"/>
      <c r="G95" s="11"/>
      <c r="H95" s="11"/>
      <c r="I95" s="11"/>
      <c r="J95" s="11"/>
      <c r="K95" s="11"/>
      <c r="L95" s="11"/>
      <c r="M95" s="11"/>
      <c r="N95" s="11"/>
      <c r="O95" s="11"/>
      <c r="P95" s="11"/>
      <c r="Q95" s="11"/>
      <c r="R95" s="11"/>
      <c r="S95" s="11"/>
      <c r="T95" s="11"/>
      <c r="U95" s="11"/>
      <c r="V95" s="11"/>
      <c r="W95" s="11"/>
      <c r="X95" s="11"/>
      <c r="Y95" s="11"/>
      <c r="Z95" s="11"/>
    </row>
    <row r="96" spans="1:26" ht="12" customHeight="1">
      <c r="A96" s="69"/>
      <c r="B96" s="27"/>
      <c r="C96" s="27"/>
      <c r="D96" s="11"/>
      <c r="E96" s="11"/>
      <c r="F96" s="11"/>
      <c r="G96" s="11"/>
      <c r="H96" s="11"/>
      <c r="I96" s="11"/>
      <c r="J96" s="11"/>
      <c r="K96" s="11"/>
      <c r="L96" s="11"/>
      <c r="M96" s="11"/>
      <c r="N96" s="11"/>
      <c r="O96" s="11"/>
      <c r="P96" s="11"/>
      <c r="Q96" s="11"/>
      <c r="R96" s="11"/>
      <c r="S96" s="11"/>
      <c r="T96" s="11"/>
      <c r="U96" s="11"/>
      <c r="V96" s="11"/>
      <c r="W96" s="11"/>
      <c r="X96" s="11"/>
      <c r="Y96" s="11"/>
      <c r="Z96" s="11"/>
    </row>
    <row r="97" spans="1:26" ht="12" customHeight="1">
      <c r="A97" s="69"/>
      <c r="B97" s="27"/>
      <c r="C97" s="27"/>
      <c r="D97" s="11"/>
      <c r="E97" s="11"/>
      <c r="F97" s="11"/>
      <c r="G97" s="11"/>
      <c r="H97" s="11"/>
      <c r="I97" s="11"/>
      <c r="J97" s="11"/>
      <c r="K97" s="11"/>
      <c r="L97" s="11"/>
      <c r="M97" s="11"/>
      <c r="N97" s="11"/>
      <c r="O97" s="11"/>
      <c r="P97" s="11"/>
      <c r="Q97" s="11"/>
      <c r="R97" s="11"/>
      <c r="S97" s="11"/>
      <c r="T97" s="11"/>
      <c r="U97" s="11"/>
      <c r="V97" s="11"/>
      <c r="W97" s="11"/>
      <c r="X97" s="11"/>
      <c r="Y97" s="11"/>
      <c r="Z97" s="11"/>
    </row>
    <row r="98" spans="1:26" ht="12" customHeight="1">
      <c r="A98" s="69"/>
      <c r="B98" s="27"/>
      <c r="C98" s="27"/>
      <c r="D98" s="11"/>
      <c r="E98" s="11"/>
      <c r="F98" s="11"/>
      <c r="G98" s="11"/>
      <c r="H98" s="11"/>
      <c r="I98" s="11"/>
      <c r="J98" s="11"/>
      <c r="K98" s="11"/>
      <c r="L98" s="11"/>
      <c r="M98" s="11"/>
      <c r="N98" s="11"/>
      <c r="O98" s="11"/>
      <c r="P98" s="11"/>
      <c r="Q98" s="11"/>
      <c r="R98" s="11"/>
      <c r="S98" s="11"/>
      <c r="T98" s="11"/>
      <c r="U98" s="11"/>
      <c r="V98" s="11"/>
      <c r="W98" s="11"/>
      <c r="X98" s="11"/>
      <c r="Y98" s="11"/>
      <c r="Z98" s="11"/>
    </row>
    <row r="99" spans="1:26" ht="12" customHeight="1">
      <c r="A99" s="69"/>
      <c r="B99" s="27"/>
      <c r="C99" s="27"/>
      <c r="D99" s="11"/>
      <c r="E99" s="11"/>
      <c r="F99" s="11"/>
      <c r="G99" s="11"/>
      <c r="H99" s="11"/>
      <c r="I99" s="11"/>
      <c r="J99" s="11"/>
      <c r="K99" s="11"/>
      <c r="L99" s="11"/>
      <c r="M99" s="11"/>
      <c r="N99" s="11"/>
      <c r="O99" s="11"/>
      <c r="P99" s="11"/>
      <c r="Q99" s="11"/>
      <c r="R99" s="11"/>
      <c r="S99" s="11"/>
      <c r="T99" s="11"/>
      <c r="U99" s="11"/>
      <c r="V99" s="11"/>
      <c r="W99" s="11"/>
      <c r="X99" s="11"/>
      <c r="Y99" s="11"/>
      <c r="Z99" s="11"/>
    </row>
    <row r="100" spans="1:26" ht="12" customHeight="1">
      <c r="A100" s="69"/>
      <c r="B100" s="27"/>
      <c r="C100" s="27"/>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2" customHeight="1">
      <c r="A101" s="69"/>
      <c r="B101" s="27"/>
      <c r="C101" s="27"/>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2" customHeight="1">
      <c r="A102" s="69"/>
      <c r="B102" s="27"/>
      <c r="C102" s="27"/>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2" customHeight="1">
      <c r="A103" s="69"/>
      <c r="B103" s="27"/>
      <c r="C103" s="27"/>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2" customHeight="1">
      <c r="A104" s="69"/>
      <c r="B104" s="27"/>
      <c r="C104" s="27"/>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2" customHeight="1">
      <c r="A105" s="69"/>
      <c r="B105" s="27"/>
      <c r="C105" s="27"/>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2" customHeight="1">
      <c r="A106" s="69"/>
      <c r="B106" s="27"/>
      <c r="C106" s="27"/>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2" customHeight="1">
      <c r="A107" s="69"/>
      <c r="B107" s="27"/>
      <c r="C107" s="27"/>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2" customHeight="1">
      <c r="A108" s="69"/>
      <c r="B108" s="27"/>
      <c r="C108" s="27"/>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2" customHeight="1">
      <c r="A109" s="69"/>
      <c r="B109" s="27"/>
      <c r="C109" s="27"/>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2" customHeight="1">
      <c r="A110" s="69"/>
      <c r="B110" s="27"/>
      <c r="C110" s="27"/>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2" customHeight="1">
      <c r="A111" s="69"/>
      <c r="B111" s="27"/>
      <c r="C111" s="27"/>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2" customHeight="1">
      <c r="A112" s="69"/>
      <c r="B112" s="27"/>
      <c r="C112" s="27"/>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2" customHeight="1">
      <c r="A113" s="69"/>
      <c r="B113" s="27"/>
      <c r="C113" s="27"/>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2" customHeight="1">
      <c r="A114" s="69"/>
      <c r="B114" s="27"/>
      <c r="C114" s="27"/>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2" customHeight="1">
      <c r="A115" s="69"/>
      <c r="B115" s="27"/>
      <c r="C115" s="27"/>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2" customHeight="1">
      <c r="A116" s="69"/>
      <c r="B116" s="27"/>
      <c r="C116" s="27"/>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2" customHeight="1">
      <c r="A117" s="69"/>
      <c r="B117" s="27"/>
      <c r="C117" s="27"/>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2" customHeight="1">
      <c r="A118" s="69"/>
      <c r="B118" s="27"/>
      <c r="C118" s="27"/>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2" customHeight="1">
      <c r="A119" s="69"/>
      <c r="B119" s="27"/>
      <c r="C119" s="27"/>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2" customHeight="1">
      <c r="A120" s="69"/>
      <c r="B120" s="27"/>
      <c r="C120" s="27"/>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2" customHeight="1">
      <c r="A121" s="69"/>
      <c r="B121" s="27"/>
      <c r="C121" s="27"/>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2" customHeight="1">
      <c r="A122" s="69"/>
      <c r="B122" s="27"/>
      <c r="C122" s="27"/>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2" customHeight="1">
      <c r="A123" s="69"/>
      <c r="B123" s="27"/>
      <c r="C123" s="27"/>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2" customHeight="1">
      <c r="A124" s="69"/>
      <c r="B124" s="27"/>
      <c r="C124" s="27"/>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2" customHeight="1">
      <c r="A125" s="69"/>
      <c r="B125" s="27"/>
      <c r="C125" s="27"/>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2" customHeight="1">
      <c r="A126" s="69"/>
      <c r="B126" s="27"/>
      <c r="C126" s="27"/>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2" customHeight="1">
      <c r="A127" s="69"/>
      <c r="B127" s="27"/>
      <c r="C127" s="27"/>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2" customHeight="1">
      <c r="A128" s="69"/>
      <c r="B128" s="27"/>
      <c r="C128" s="27"/>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2" customHeight="1">
      <c r="A129" s="69"/>
      <c r="B129" s="27"/>
      <c r="C129" s="27"/>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2" customHeight="1">
      <c r="A130" s="69"/>
      <c r="B130" s="27"/>
      <c r="C130" s="27"/>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2" customHeight="1">
      <c r="A131" s="69"/>
      <c r="B131" s="27"/>
      <c r="C131" s="27"/>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2" customHeight="1">
      <c r="A132" s="69"/>
      <c r="B132" s="27"/>
      <c r="C132" s="27"/>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2" customHeight="1">
      <c r="A133" s="69"/>
      <c r="B133" s="27"/>
      <c r="C133" s="27"/>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2" customHeight="1">
      <c r="A134" s="69"/>
      <c r="B134" s="27"/>
      <c r="C134" s="27"/>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2" customHeight="1">
      <c r="A135" s="69"/>
      <c r="B135" s="27"/>
      <c r="C135" s="27"/>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2" customHeight="1">
      <c r="A136" s="69"/>
      <c r="B136" s="27"/>
      <c r="C136" s="27"/>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2" customHeight="1">
      <c r="A137" s="69"/>
      <c r="B137" s="27"/>
      <c r="C137" s="27"/>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2" customHeight="1">
      <c r="A138" s="69"/>
      <c r="B138" s="27"/>
      <c r="C138" s="27"/>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2" customHeight="1">
      <c r="A139" s="69"/>
      <c r="B139" s="27"/>
      <c r="C139" s="27"/>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2" customHeight="1">
      <c r="A140" s="69"/>
      <c r="B140" s="27"/>
      <c r="C140" s="27"/>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2" customHeight="1">
      <c r="A141" s="69"/>
      <c r="B141" s="27"/>
      <c r="C141" s="27"/>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2" customHeight="1">
      <c r="A142" s="69"/>
      <c r="B142" s="27"/>
      <c r="C142" s="27"/>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2" customHeight="1">
      <c r="A143" s="69"/>
      <c r="B143" s="27"/>
      <c r="C143" s="27"/>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2" customHeight="1">
      <c r="A144" s="69"/>
      <c r="B144" s="27"/>
      <c r="C144" s="27"/>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2" customHeight="1">
      <c r="A145" s="69"/>
      <c r="B145" s="27"/>
      <c r="C145" s="27"/>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2" customHeight="1">
      <c r="A146" s="69"/>
      <c r="B146" s="27"/>
      <c r="C146" s="27"/>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2" customHeight="1">
      <c r="A147" s="69"/>
      <c r="B147" s="27"/>
      <c r="C147" s="27"/>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2" customHeight="1">
      <c r="A148" s="69"/>
      <c r="B148" s="27"/>
      <c r="C148" s="27"/>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2" customHeight="1">
      <c r="A149" s="69"/>
      <c r="B149" s="27"/>
      <c r="C149" s="27"/>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2" customHeight="1">
      <c r="A150" s="69"/>
      <c r="B150" s="27"/>
      <c r="C150" s="27"/>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2" customHeight="1">
      <c r="A151" s="69"/>
      <c r="B151" s="27"/>
      <c r="C151" s="27"/>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2" customHeight="1">
      <c r="A152" s="69"/>
      <c r="B152" s="27"/>
      <c r="C152" s="27"/>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2" customHeight="1">
      <c r="A153" s="69"/>
      <c r="B153" s="27"/>
      <c r="C153" s="27"/>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2" customHeight="1">
      <c r="A154" s="69"/>
      <c r="B154" s="27"/>
      <c r="C154" s="27"/>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2" customHeight="1">
      <c r="A155" s="69"/>
      <c r="B155" s="27"/>
      <c r="C155" s="27"/>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2" customHeight="1">
      <c r="A156" s="69"/>
      <c r="B156" s="27"/>
      <c r="C156" s="27"/>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2" customHeight="1">
      <c r="A157" s="69"/>
      <c r="B157" s="27"/>
      <c r="C157" s="27"/>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2" customHeight="1">
      <c r="A158" s="69"/>
      <c r="B158" s="27"/>
      <c r="C158" s="27"/>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2" customHeight="1">
      <c r="A159" s="69"/>
      <c r="B159" s="27"/>
      <c r="C159" s="27"/>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2" customHeight="1">
      <c r="A160" s="69"/>
      <c r="B160" s="27"/>
      <c r="C160" s="27"/>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2" customHeight="1">
      <c r="A161" s="69"/>
      <c r="B161" s="27"/>
      <c r="C161" s="27"/>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2" customHeight="1">
      <c r="A162" s="69"/>
      <c r="B162" s="27"/>
      <c r="C162" s="27"/>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2" customHeight="1">
      <c r="A163" s="69"/>
      <c r="B163" s="27"/>
      <c r="C163" s="27"/>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2" customHeight="1">
      <c r="A164" s="69"/>
      <c r="B164" s="27"/>
      <c r="C164" s="27"/>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2" customHeight="1">
      <c r="A165" s="69"/>
      <c r="B165" s="27"/>
      <c r="C165" s="27"/>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2" customHeight="1">
      <c r="A166" s="69"/>
      <c r="B166" s="27"/>
      <c r="C166" s="27"/>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2" customHeight="1">
      <c r="A167" s="69"/>
      <c r="B167" s="27"/>
      <c r="C167" s="27"/>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2" customHeight="1">
      <c r="A168" s="69"/>
      <c r="B168" s="27"/>
      <c r="C168" s="27"/>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2" customHeight="1">
      <c r="A169" s="69"/>
      <c r="B169" s="27"/>
      <c r="C169" s="27"/>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2" customHeight="1">
      <c r="A170" s="69"/>
      <c r="B170" s="27"/>
      <c r="C170" s="27"/>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2" customHeight="1">
      <c r="A171" s="69"/>
      <c r="B171" s="27"/>
      <c r="C171" s="27"/>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2" customHeight="1">
      <c r="A172" s="69"/>
      <c r="B172" s="27"/>
      <c r="C172" s="27"/>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2" customHeight="1">
      <c r="A173" s="69"/>
      <c r="B173" s="27"/>
      <c r="C173" s="27"/>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2" customHeight="1">
      <c r="A174" s="69"/>
      <c r="B174" s="27"/>
      <c r="C174" s="27"/>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2" customHeight="1">
      <c r="A175" s="69"/>
      <c r="B175" s="27"/>
      <c r="C175" s="27"/>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2" customHeight="1">
      <c r="A176" s="69"/>
      <c r="B176" s="27"/>
      <c r="C176" s="27"/>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2" customHeight="1">
      <c r="A177" s="69"/>
      <c r="B177" s="27"/>
      <c r="C177" s="27"/>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2" customHeight="1">
      <c r="A178" s="69"/>
      <c r="B178" s="27"/>
      <c r="C178" s="27"/>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2" customHeight="1">
      <c r="A179" s="69"/>
      <c r="B179" s="27"/>
      <c r="C179" s="27"/>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 customHeight="1">
      <c r="A180" s="69"/>
      <c r="B180" s="27"/>
      <c r="C180" s="27"/>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2" customHeight="1">
      <c r="A181" s="69"/>
      <c r="B181" s="27"/>
      <c r="C181" s="27"/>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2" customHeight="1">
      <c r="A182" s="69"/>
      <c r="B182" s="27"/>
      <c r="C182" s="27"/>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2" customHeight="1">
      <c r="A183" s="69"/>
      <c r="B183" s="27"/>
      <c r="C183" s="27"/>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 customHeight="1">
      <c r="A184" s="69"/>
      <c r="B184" s="27"/>
      <c r="C184" s="27"/>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2" customHeight="1">
      <c r="A185" s="69"/>
      <c r="B185" s="27"/>
      <c r="C185" s="27"/>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2" customHeight="1">
      <c r="A186" s="69"/>
      <c r="B186" s="27"/>
      <c r="C186" s="27"/>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 customHeight="1">
      <c r="A187" s="69"/>
      <c r="B187" s="27"/>
      <c r="C187" s="27"/>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2" customHeight="1">
      <c r="A188" s="69"/>
      <c r="B188" s="27"/>
      <c r="C188" s="27"/>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2" customHeight="1">
      <c r="A189" s="69"/>
      <c r="B189" s="27"/>
      <c r="C189" s="27"/>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2" customHeight="1">
      <c r="A190" s="69"/>
      <c r="B190" s="27"/>
      <c r="C190" s="27"/>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2" customHeight="1">
      <c r="A191" s="69"/>
      <c r="B191" s="27"/>
      <c r="C191" s="27"/>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2" customHeight="1">
      <c r="A192" s="69"/>
      <c r="B192" s="27"/>
      <c r="C192" s="27"/>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2" customHeight="1">
      <c r="A193" s="69"/>
      <c r="B193" s="27"/>
      <c r="C193" s="27"/>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2" customHeight="1">
      <c r="A194" s="69"/>
      <c r="B194" s="27"/>
      <c r="C194" s="27"/>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2" customHeight="1">
      <c r="A195" s="69"/>
      <c r="B195" s="27"/>
      <c r="C195" s="27"/>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2" customHeight="1">
      <c r="A196" s="69"/>
      <c r="B196" s="27"/>
      <c r="C196" s="27"/>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2" customHeight="1">
      <c r="A197" s="69"/>
      <c r="B197" s="27"/>
      <c r="C197" s="27"/>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2" customHeight="1">
      <c r="A198" s="69"/>
      <c r="B198" s="27"/>
      <c r="C198" s="27"/>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2" customHeight="1">
      <c r="A199" s="69"/>
      <c r="B199" s="27"/>
      <c r="C199" s="27"/>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2" customHeight="1">
      <c r="A200" s="69"/>
      <c r="B200" s="27"/>
      <c r="C200" s="27"/>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2" customHeight="1">
      <c r="A201" s="69"/>
      <c r="B201" s="27"/>
      <c r="C201" s="27"/>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2" customHeight="1">
      <c r="A202" s="69"/>
      <c r="B202" s="27"/>
      <c r="C202" s="27"/>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2" customHeight="1">
      <c r="A203" s="69"/>
      <c r="B203" s="27"/>
      <c r="C203" s="27"/>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2" customHeight="1">
      <c r="A204" s="69"/>
      <c r="B204" s="27"/>
      <c r="C204" s="27"/>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2" customHeight="1">
      <c r="A205" s="69"/>
      <c r="B205" s="27"/>
      <c r="C205" s="27"/>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 customHeight="1">
      <c r="A206" s="69"/>
      <c r="B206" s="27"/>
      <c r="C206" s="27"/>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2" customHeight="1">
      <c r="A207" s="69"/>
      <c r="B207" s="27"/>
      <c r="C207" s="27"/>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2" customHeight="1">
      <c r="A208" s="69"/>
      <c r="B208" s="27"/>
      <c r="C208" s="27"/>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2" customHeight="1">
      <c r="A209" s="69"/>
      <c r="B209" s="27"/>
      <c r="C209" s="27"/>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2" customHeight="1">
      <c r="A210" s="69"/>
      <c r="B210" s="27"/>
      <c r="C210" s="27"/>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2" customHeight="1">
      <c r="A211" s="69"/>
      <c r="B211" s="27"/>
      <c r="C211" s="27"/>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2" customHeight="1">
      <c r="A212" s="69"/>
      <c r="B212" s="27"/>
      <c r="C212" s="27"/>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2" customHeight="1">
      <c r="A213" s="69"/>
      <c r="B213" s="27"/>
      <c r="C213" s="27"/>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 customHeight="1">
      <c r="A214" s="69"/>
      <c r="B214" s="27"/>
      <c r="C214" s="27"/>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2" customHeight="1">
      <c r="A215" s="69"/>
      <c r="B215" s="27"/>
      <c r="C215" s="27"/>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2" customHeight="1">
      <c r="A216" s="69"/>
      <c r="B216" s="27"/>
      <c r="C216" s="27"/>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2" customHeight="1">
      <c r="A217" s="69"/>
      <c r="B217" s="27"/>
      <c r="C217" s="27"/>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2" customHeight="1">
      <c r="A218" s="69"/>
      <c r="B218" s="27"/>
      <c r="C218" s="27"/>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2" customHeight="1">
      <c r="A219" s="69"/>
      <c r="B219" s="27"/>
      <c r="C219" s="27"/>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2" customHeight="1">
      <c r="A220" s="69"/>
      <c r="B220" s="27"/>
      <c r="C220" s="27"/>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2" customHeight="1">
      <c r="A221" s="69"/>
      <c r="B221" s="27"/>
      <c r="C221" s="27"/>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2" customHeight="1">
      <c r="A222" s="69"/>
      <c r="B222" s="27"/>
      <c r="C222" s="27"/>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2" customHeight="1">
      <c r="A223" s="69"/>
      <c r="B223" s="27"/>
      <c r="C223" s="27"/>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2" customHeight="1">
      <c r="A224" s="69"/>
      <c r="B224" s="27"/>
      <c r="C224" s="27"/>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 customHeight="1">
      <c r="A225" s="69"/>
      <c r="B225" s="27"/>
      <c r="C225" s="27"/>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2" customHeight="1">
      <c r="A226" s="69"/>
      <c r="B226" s="27"/>
      <c r="C226" s="27"/>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2" customHeight="1">
      <c r="A227" s="69"/>
      <c r="B227" s="27"/>
      <c r="C227" s="27"/>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2" customHeight="1">
      <c r="A228" s="69"/>
      <c r="B228" s="27"/>
      <c r="C228" s="27"/>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2" customHeight="1">
      <c r="A229" s="69"/>
      <c r="B229" s="27"/>
      <c r="C229" s="27"/>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 customHeight="1">
      <c r="A230" s="69"/>
      <c r="B230" s="27"/>
      <c r="C230" s="27"/>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2" customHeight="1">
      <c r="A231" s="69"/>
      <c r="B231" s="27"/>
      <c r="C231" s="27"/>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2" customHeight="1">
      <c r="A232" s="69"/>
      <c r="B232" s="27"/>
      <c r="C232" s="27"/>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2" customHeight="1">
      <c r="A233" s="69"/>
      <c r="B233" s="27"/>
      <c r="C233" s="27"/>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2" customHeight="1">
      <c r="A234" s="69"/>
      <c r="B234" s="27"/>
      <c r="C234" s="27"/>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2" customHeight="1">
      <c r="A235" s="69"/>
      <c r="B235" s="27"/>
      <c r="C235" s="27"/>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2" customHeight="1">
      <c r="A236" s="69"/>
      <c r="B236" s="27"/>
      <c r="C236" s="27"/>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2" customHeight="1">
      <c r="A237" s="69"/>
      <c r="B237" s="27"/>
      <c r="C237" s="27"/>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 customHeight="1">
      <c r="A238" s="69"/>
      <c r="B238" s="27"/>
      <c r="C238" s="27"/>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2" customHeight="1">
      <c r="A239" s="69"/>
      <c r="B239" s="27"/>
      <c r="C239" s="27"/>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2" customHeight="1">
      <c r="A240" s="69"/>
      <c r="B240" s="27"/>
      <c r="C240" s="27"/>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2" customHeight="1">
      <c r="A241" s="69"/>
      <c r="B241" s="27"/>
      <c r="C241" s="27"/>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2" customHeight="1">
      <c r="A242" s="69"/>
      <c r="B242" s="27"/>
      <c r="C242" s="27"/>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 customHeight="1">
      <c r="A243" s="69"/>
      <c r="B243" s="27"/>
      <c r="C243" s="27"/>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2" customHeight="1">
      <c r="A244" s="69"/>
      <c r="B244" s="27"/>
      <c r="C244" s="27"/>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2" customHeight="1">
      <c r="A245" s="69"/>
      <c r="B245" s="27"/>
      <c r="C245" s="27"/>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2" customHeight="1">
      <c r="A246" s="69"/>
      <c r="B246" s="27"/>
      <c r="C246" s="27"/>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2" customHeight="1">
      <c r="A247" s="69"/>
      <c r="B247" s="27"/>
      <c r="C247" s="27"/>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 customHeight="1">
      <c r="A248" s="69"/>
      <c r="B248" s="27"/>
      <c r="C248" s="27"/>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2" customHeight="1">
      <c r="A249" s="69"/>
      <c r="B249" s="27"/>
      <c r="C249" s="27"/>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row r="1001" spans="1:26" ht="15.75" customHeight="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row>
    <row r="1002" spans="1:26" ht="15.75" customHeight="1">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row>
  </sheetData>
  <mergeCells count="52">
    <mergeCell ref="E49:G49"/>
    <mergeCell ref="E50:G50"/>
    <mergeCell ref="E51:G51"/>
    <mergeCell ref="B42:D42"/>
    <mergeCell ref="B43:D43"/>
    <mergeCell ref="B50:D50"/>
    <mergeCell ref="B51:D51"/>
    <mergeCell ref="B44:D44"/>
    <mergeCell ref="B45:D45"/>
    <mergeCell ref="B46:D46"/>
    <mergeCell ref="B47:D47"/>
    <mergeCell ref="B49:D49"/>
    <mergeCell ref="A37:E37"/>
    <mergeCell ref="A38:E38"/>
    <mergeCell ref="A39:E39"/>
    <mergeCell ref="B40:D40"/>
    <mergeCell ref="B41:D41"/>
    <mergeCell ref="D31:E31"/>
    <mergeCell ref="D32:E32"/>
    <mergeCell ref="D33:E33"/>
    <mergeCell ref="D34:E34"/>
    <mergeCell ref="A36:E36"/>
    <mergeCell ref="C23:E23"/>
    <mergeCell ref="A24:E24"/>
    <mergeCell ref="A25:E25"/>
    <mergeCell ref="G25:K25"/>
    <mergeCell ref="D26:E26"/>
    <mergeCell ref="G26:K30"/>
    <mergeCell ref="D27:E27"/>
    <mergeCell ref="D28:E28"/>
    <mergeCell ref="D29:E29"/>
    <mergeCell ref="D30:E30"/>
    <mergeCell ref="A18:E18"/>
    <mergeCell ref="A19:E19"/>
    <mergeCell ref="C20:E20"/>
    <mergeCell ref="C21:E21"/>
    <mergeCell ref="C22:E22"/>
    <mergeCell ref="D9:E9"/>
    <mergeCell ref="A10:E10"/>
    <mergeCell ref="A11:E11"/>
    <mergeCell ref="A12:B12"/>
    <mergeCell ref="D12:E12"/>
    <mergeCell ref="A5:E5"/>
    <mergeCell ref="A6:B6"/>
    <mergeCell ref="D6:E6"/>
    <mergeCell ref="D7:E7"/>
    <mergeCell ref="D8:E8"/>
    <mergeCell ref="A1:E1"/>
    <mergeCell ref="G1:H1"/>
    <mergeCell ref="A2:E2"/>
    <mergeCell ref="A3:E3"/>
    <mergeCell ref="A4:E4"/>
  </mergeCells>
  <printOptions/>
  <pageMargins left="0.7" right="0.7" top="0.75" bottom="0.75" header="0" footer="0"/>
  <pageSetup fitToHeight="1" fitToWidth="1"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workbookViewId="0" topLeftCell="A1">
      <selection activeCell="A1" sqref="A1:F1"/>
    </sheetView>
  </sheetViews>
  <sheetFormatPr defaultColWidth="11.125" defaultRowHeight="15" customHeight="1"/>
  <cols>
    <col min="1" max="1" width="31.125" style="0" customWidth="1"/>
    <col min="3" max="3" width="12.375" style="0" customWidth="1"/>
    <col min="4" max="4" width="14.125" style="0" customWidth="1"/>
    <col min="6" max="6" width="57.50390625" style="0" customWidth="1"/>
    <col min="9" max="9" width="18.50390625" style="0" customWidth="1"/>
  </cols>
  <sheetData>
    <row r="1" spans="1:26" ht="16">
      <c r="A1" s="359" t="s">
        <v>82</v>
      </c>
      <c r="B1" s="245"/>
      <c r="C1" s="245"/>
      <c r="D1" s="245"/>
      <c r="E1" s="245"/>
      <c r="F1" s="246"/>
      <c r="G1" s="130"/>
      <c r="H1" s="336" t="s">
        <v>22</v>
      </c>
      <c r="I1" s="227"/>
      <c r="J1" s="130"/>
      <c r="K1" s="130"/>
      <c r="L1" s="183"/>
      <c r="M1" s="183"/>
      <c r="N1" s="183"/>
      <c r="O1" s="183"/>
      <c r="P1" s="183"/>
      <c r="Q1" s="183"/>
      <c r="R1" s="183"/>
      <c r="S1" s="183"/>
      <c r="T1" s="183"/>
      <c r="U1" s="183"/>
      <c r="V1" s="183"/>
      <c r="W1" s="183"/>
      <c r="X1" s="183"/>
      <c r="Y1" s="183"/>
      <c r="Z1" s="183"/>
    </row>
    <row r="2" spans="1:26" ht="16">
      <c r="A2" s="360" t="s">
        <v>83</v>
      </c>
      <c r="B2" s="278"/>
      <c r="C2" s="278"/>
      <c r="D2" s="278"/>
      <c r="E2" s="278"/>
      <c r="F2" s="279"/>
      <c r="G2" s="130"/>
      <c r="H2" s="184"/>
      <c r="I2" s="185" t="s">
        <v>24</v>
      </c>
      <c r="J2" s="130"/>
      <c r="K2" s="130"/>
      <c r="L2" s="183"/>
      <c r="M2" s="183"/>
      <c r="N2" s="183"/>
      <c r="O2" s="183"/>
      <c r="P2" s="183"/>
      <c r="Q2" s="183"/>
      <c r="R2" s="183"/>
      <c r="S2" s="183"/>
      <c r="T2" s="183"/>
      <c r="U2" s="183"/>
      <c r="V2" s="183"/>
      <c r="W2" s="183"/>
      <c r="X2" s="183"/>
      <c r="Y2" s="183"/>
      <c r="Z2" s="183"/>
    </row>
    <row r="3" spans="1:26" ht="51">
      <c r="A3" s="317" t="s">
        <v>176</v>
      </c>
      <c r="B3" s="249"/>
      <c r="C3" s="249"/>
      <c r="D3" s="249"/>
      <c r="E3" s="249"/>
      <c r="F3" s="250"/>
      <c r="G3" s="130"/>
      <c r="H3" s="186"/>
      <c r="I3" s="187" t="s">
        <v>26</v>
      </c>
      <c r="J3" s="130"/>
      <c r="K3" s="130"/>
      <c r="L3" s="183"/>
      <c r="M3" s="183"/>
      <c r="N3" s="183"/>
      <c r="O3" s="183"/>
      <c r="P3" s="183"/>
      <c r="Q3" s="183"/>
      <c r="R3" s="183"/>
      <c r="S3" s="183"/>
      <c r="T3" s="183"/>
      <c r="U3" s="183"/>
      <c r="V3" s="183"/>
      <c r="W3" s="183"/>
      <c r="X3" s="183"/>
      <c r="Y3" s="183"/>
      <c r="Z3" s="183"/>
    </row>
    <row r="4" spans="1:26" ht="16">
      <c r="A4" s="283"/>
      <c r="B4" s="213"/>
      <c r="C4" s="213"/>
      <c r="D4" s="213"/>
      <c r="E4" s="213"/>
      <c r="F4" s="238"/>
      <c r="G4" s="130"/>
      <c r="H4" s="130"/>
      <c r="I4" s="130"/>
      <c r="J4" s="130"/>
      <c r="K4" s="130"/>
      <c r="L4" s="183"/>
      <c r="M4" s="183"/>
      <c r="N4" s="183"/>
      <c r="O4" s="183"/>
      <c r="P4" s="183"/>
      <c r="Q4" s="183"/>
      <c r="R4" s="183"/>
      <c r="S4" s="183"/>
      <c r="T4" s="183"/>
      <c r="U4" s="183"/>
      <c r="V4" s="183"/>
      <c r="W4" s="183"/>
      <c r="X4" s="183"/>
      <c r="Y4" s="183"/>
      <c r="Z4" s="183"/>
    </row>
    <row r="5" spans="1:26" ht="102">
      <c r="A5" s="188" t="s">
        <v>84</v>
      </c>
      <c r="B5" s="79" t="s">
        <v>85</v>
      </c>
      <c r="C5" s="79" t="s">
        <v>86</v>
      </c>
      <c r="D5" s="80" t="s">
        <v>87</v>
      </c>
      <c r="E5" s="79" t="s">
        <v>88</v>
      </c>
      <c r="F5" s="81" t="s">
        <v>89</v>
      </c>
      <c r="G5" s="130"/>
      <c r="H5" s="130"/>
      <c r="I5" s="130"/>
      <c r="J5" s="130"/>
      <c r="K5" s="130"/>
      <c r="L5" s="183"/>
      <c r="M5" s="183"/>
      <c r="N5" s="183"/>
      <c r="O5" s="183"/>
      <c r="P5" s="183"/>
      <c r="Q5" s="183"/>
      <c r="R5" s="183"/>
      <c r="S5" s="183"/>
      <c r="T5" s="183"/>
      <c r="U5" s="183"/>
      <c r="V5" s="183"/>
      <c r="W5" s="183"/>
      <c r="X5" s="183"/>
      <c r="Y5" s="183"/>
      <c r="Z5" s="183"/>
    </row>
    <row r="6" spans="1:26" ht="75.75" customHeight="1">
      <c r="A6" s="146" t="s">
        <v>215</v>
      </c>
      <c r="B6" s="189">
        <v>12300</v>
      </c>
      <c r="C6" s="190"/>
      <c r="D6" s="148"/>
      <c r="E6" s="85">
        <f aca="true" t="shared" si="0" ref="E6:E14">SUM(B6:D6)</f>
        <v>12300</v>
      </c>
      <c r="F6" s="146" t="s">
        <v>216</v>
      </c>
      <c r="G6" s="130"/>
      <c r="H6" s="130"/>
      <c r="I6" s="130"/>
      <c r="J6" s="130"/>
      <c r="K6" s="130"/>
      <c r="L6" s="183"/>
      <c r="M6" s="183"/>
      <c r="N6" s="183"/>
      <c r="O6" s="183"/>
      <c r="P6" s="183"/>
      <c r="Q6" s="183"/>
      <c r="R6" s="183"/>
      <c r="S6" s="183"/>
      <c r="T6" s="183"/>
      <c r="U6" s="183"/>
      <c r="V6" s="183"/>
      <c r="W6" s="183"/>
      <c r="X6" s="183"/>
      <c r="Y6" s="183"/>
      <c r="Z6" s="183"/>
    </row>
    <row r="7" spans="1:26" ht="30" customHeight="1">
      <c r="A7" s="146" t="s">
        <v>217</v>
      </c>
      <c r="B7" s="189">
        <v>1200</v>
      </c>
      <c r="C7" s="190"/>
      <c r="D7" s="148"/>
      <c r="E7" s="85">
        <f t="shared" si="0"/>
        <v>1200</v>
      </c>
      <c r="F7" s="191"/>
      <c r="G7" s="130"/>
      <c r="H7" s="130"/>
      <c r="I7" s="130"/>
      <c r="J7" s="130"/>
      <c r="K7" s="130"/>
      <c r="L7" s="183"/>
      <c r="M7" s="183"/>
      <c r="N7" s="183"/>
      <c r="O7" s="183"/>
      <c r="P7" s="183"/>
      <c r="Q7" s="183"/>
      <c r="R7" s="183"/>
      <c r="S7" s="183"/>
      <c r="T7" s="183"/>
      <c r="U7" s="183"/>
      <c r="V7" s="183"/>
      <c r="W7" s="183"/>
      <c r="X7" s="183"/>
      <c r="Y7" s="183"/>
      <c r="Z7" s="183"/>
    </row>
    <row r="8" spans="1:26" ht="30" customHeight="1">
      <c r="A8" s="146" t="s">
        <v>218</v>
      </c>
      <c r="B8" s="189">
        <v>200</v>
      </c>
      <c r="C8" s="192"/>
      <c r="D8" s="148"/>
      <c r="E8" s="85">
        <f t="shared" si="0"/>
        <v>200</v>
      </c>
      <c r="F8" s="146" t="s">
        <v>219</v>
      </c>
      <c r="G8" s="130"/>
      <c r="H8" s="130"/>
      <c r="I8" s="130"/>
      <c r="J8" s="130"/>
      <c r="K8" s="130"/>
      <c r="L8" s="183"/>
      <c r="M8" s="183"/>
      <c r="N8" s="183"/>
      <c r="O8" s="183"/>
      <c r="P8" s="183"/>
      <c r="Q8" s="183"/>
      <c r="R8" s="183"/>
      <c r="S8" s="183"/>
      <c r="T8" s="183"/>
      <c r="U8" s="183"/>
      <c r="V8" s="183"/>
      <c r="W8" s="183"/>
      <c r="X8" s="183"/>
      <c r="Y8" s="183"/>
      <c r="Z8" s="183"/>
    </row>
    <row r="9" spans="1:26" ht="30" customHeight="1">
      <c r="A9" s="146" t="s">
        <v>220</v>
      </c>
      <c r="B9" s="189">
        <v>2000</v>
      </c>
      <c r="C9" s="148"/>
      <c r="D9" s="148"/>
      <c r="E9" s="85">
        <f t="shared" si="0"/>
        <v>2000</v>
      </c>
      <c r="F9" s="146" t="s">
        <v>221</v>
      </c>
      <c r="G9" s="130"/>
      <c r="H9" s="130"/>
      <c r="I9" s="130"/>
      <c r="J9" s="130"/>
      <c r="K9" s="130"/>
      <c r="L9" s="183"/>
      <c r="M9" s="183"/>
      <c r="N9" s="183"/>
      <c r="O9" s="183"/>
      <c r="P9" s="183"/>
      <c r="Q9" s="183"/>
      <c r="R9" s="183"/>
      <c r="S9" s="183"/>
      <c r="T9" s="183"/>
      <c r="U9" s="183"/>
      <c r="V9" s="183"/>
      <c r="W9" s="183"/>
      <c r="X9" s="183"/>
      <c r="Y9" s="183"/>
      <c r="Z9" s="183"/>
    </row>
    <row r="10" spans="1:26" ht="30" customHeight="1">
      <c r="A10" s="146" t="s">
        <v>222</v>
      </c>
      <c r="B10" s="189" t="s">
        <v>223</v>
      </c>
      <c r="C10" s="189">
        <v>5865</v>
      </c>
      <c r="D10" s="148"/>
      <c r="E10" s="85">
        <f t="shared" si="0"/>
        <v>5865</v>
      </c>
      <c r="F10" s="146" t="s">
        <v>224</v>
      </c>
      <c r="G10" s="130"/>
      <c r="H10" s="130"/>
      <c r="I10" s="130"/>
      <c r="J10" s="130"/>
      <c r="K10" s="130"/>
      <c r="L10" s="183"/>
      <c r="M10" s="183"/>
      <c r="N10" s="183"/>
      <c r="O10" s="183"/>
      <c r="P10" s="183"/>
      <c r="Q10" s="183"/>
      <c r="R10" s="183"/>
      <c r="S10" s="183"/>
      <c r="T10" s="183"/>
      <c r="U10" s="183"/>
      <c r="V10" s="183"/>
      <c r="W10" s="183"/>
      <c r="X10" s="183"/>
      <c r="Y10" s="183"/>
      <c r="Z10" s="183"/>
    </row>
    <row r="11" spans="1:26" ht="30" customHeight="1">
      <c r="A11" s="146" t="s">
        <v>225</v>
      </c>
      <c r="B11" s="189">
        <v>1500</v>
      </c>
      <c r="C11" s="148"/>
      <c r="D11" s="148"/>
      <c r="E11" s="85">
        <f t="shared" si="0"/>
        <v>1500</v>
      </c>
      <c r="F11" s="146" t="s">
        <v>226</v>
      </c>
      <c r="G11" s="130"/>
      <c r="H11" s="130"/>
      <c r="I11" s="130"/>
      <c r="J11" s="130"/>
      <c r="K11" s="130"/>
      <c r="L11" s="183"/>
      <c r="M11" s="183"/>
      <c r="N11" s="183"/>
      <c r="O11" s="183"/>
      <c r="P11" s="183"/>
      <c r="Q11" s="183"/>
      <c r="R11" s="183"/>
      <c r="S11" s="183"/>
      <c r="T11" s="183"/>
      <c r="U11" s="183"/>
      <c r="V11" s="183"/>
      <c r="W11" s="183"/>
      <c r="X11" s="183"/>
      <c r="Y11" s="183"/>
      <c r="Z11" s="183"/>
    </row>
    <row r="12" spans="1:26" ht="30" customHeight="1">
      <c r="A12" s="193"/>
      <c r="B12" s="189"/>
      <c r="C12" s="148"/>
      <c r="D12" s="148"/>
      <c r="E12" s="85">
        <f t="shared" si="0"/>
        <v>0</v>
      </c>
      <c r="F12" s="191"/>
      <c r="G12" s="130"/>
      <c r="H12" s="130"/>
      <c r="I12" s="130"/>
      <c r="J12" s="130"/>
      <c r="K12" s="130"/>
      <c r="L12" s="183"/>
      <c r="M12" s="183"/>
      <c r="N12" s="183"/>
      <c r="O12" s="183"/>
      <c r="P12" s="183"/>
      <c r="Q12" s="183"/>
      <c r="R12" s="183"/>
      <c r="S12" s="183"/>
      <c r="T12" s="183"/>
      <c r="U12" s="183"/>
      <c r="V12" s="183"/>
      <c r="W12" s="183"/>
      <c r="X12" s="183"/>
      <c r="Y12" s="183"/>
      <c r="Z12" s="183"/>
    </row>
    <row r="13" spans="1:26" ht="30" customHeight="1">
      <c r="A13" s="148"/>
      <c r="B13" s="148"/>
      <c r="C13" s="148"/>
      <c r="D13" s="148"/>
      <c r="E13" s="85">
        <f t="shared" si="0"/>
        <v>0</v>
      </c>
      <c r="F13" s="191"/>
      <c r="G13" s="130"/>
      <c r="H13" s="130"/>
      <c r="I13" s="130"/>
      <c r="J13" s="130"/>
      <c r="K13" s="130"/>
      <c r="L13" s="183"/>
      <c r="M13" s="183"/>
      <c r="N13" s="183"/>
      <c r="O13" s="183"/>
      <c r="P13" s="183"/>
      <c r="Q13" s="183"/>
      <c r="R13" s="183"/>
      <c r="S13" s="183"/>
      <c r="T13" s="183"/>
      <c r="U13" s="183"/>
      <c r="V13" s="183"/>
      <c r="W13" s="183"/>
      <c r="X13" s="183"/>
      <c r="Y13" s="183"/>
      <c r="Z13" s="183"/>
    </row>
    <row r="14" spans="1:26" ht="30" customHeight="1">
      <c r="A14" s="148"/>
      <c r="B14" s="148"/>
      <c r="C14" s="148"/>
      <c r="D14" s="148"/>
      <c r="E14" s="85">
        <f t="shared" si="0"/>
        <v>0</v>
      </c>
      <c r="F14" s="191"/>
      <c r="G14" s="130"/>
      <c r="H14" s="130"/>
      <c r="I14" s="130"/>
      <c r="J14" s="130"/>
      <c r="K14" s="130"/>
      <c r="L14" s="183"/>
      <c r="M14" s="183"/>
      <c r="N14" s="183"/>
      <c r="O14" s="183"/>
      <c r="P14" s="183"/>
      <c r="Q14" s="183"/>
      <c r="R14" s="183"/>
      <c r="S14" s="183"/>
      <c r="T14" s="183"/>
      <c r="U14" s="183"/>
      <c r="V14" s="183"/>
      <c r="W14" s="183"/>
      <c r="X14" s="183"/>
      <c r="Y14" s="183"/>
      <c r="Z14" s="183"/>
    </row>
    <row r="15" spans="1:26" ht="23">
      <c r="A15" s="194" t="s">
        <v>90</v>
      </c>
      <c r="B15" s="89">
        <f aca="true" t="shared" si="1" ref="B15:E15">SUM(B6:B14)</f>
        <v>17200</v>
      </c>
      <c r="C15" s="89">
        <f t="shared" si="1"/>
        <v>5865</v>
      </c>
      <c r="D15" s="89">
        <f t="shared" si="1"/>
        <v>0</v>
      </c>
      <c r="E15" s="90">
        <f t="shared" si="1"/>
        <v>23065</v>
      </c>
      <c r="F15" s="195"/>
      <c r="G15" s="130"/>
      <c r="H15" s="130"/>
      <c r="I15" s="130"/>
      <c r="J15" s="130"/>
      <c r="K15" s="130"/>
      <c r="L15" s="183"/>
      <c r="M15" s="183"/>
      <c r="N15" s="183"/>
      <c r="O15" s="183"/>
      <c r="P15" s="183"/>
      <c r="Q15" s="183"/>
      <c r="R15" s="183"/>
      <c r="S15" s="183"/>
      <c r="T15" s="183"/>
      <c r="U15" s="183"/>
      <c r="V15" s="183"/>
      <c r="W15" s="183"/>
      <c r="X15" s="183"/>
      <c r="Y15" s="183"/>
      <c r="Z15" s="183"/>
    </row>
    <row r="16" spans="1:26" ht="16">
      <c r="A16" s="196"/>
      <c r="B16" s="196"/>
      <c r="C16" s="196"/>
      <c r="D16" s="196"/>
      <c r="E16" s="196"/>
      <c r="F16" s="196"/>
      <c r="G16" s="130"/>
      <c r="H16" s="130"/>
      <c r="I16" s="130"/>
      <c r="J16" s="130"/>
      <c r="K16" s="130"/>
      <c r="L16" s="183"/>
      <c r="M16" s="183"/>
      <c r="N16" s="183"/>
      <c r="O16" s="183"/>
      <c r="P16" s="183"/>
      <c r="Q16" s="183"/>
      <c r="R16" s="183"/>
      <c r="S16" s="183"/>
      <c r="T16" s="183"/>
      <c r="U16" s="183"/>
      <c r="V16" s="183"/>
      <c r="W16" s="183"/>
      <c r="X16" s="183"/>
      <c r="Y16" s="183"/>
      <c r="Z16" s="183"/>
    </row>
    <row r="17" spans="1:26" ht="49.5" customHeight="1">
      <c r="A17" s="365" t="s">
        <v>91</v>
      </c>
      <c r="B17" s="245"/>
      <c r="C17" s="245"/>
      <c r="D17" s="245"/>
      <c r="E17" s="246"/>
      <c r="F17" s="196"/>
      <c r="G17" s="130"/>
      <c r="H17" s="130"/>
      <c r="I17" s="130"/>
      <c r="J17" s="130"/>
      <c r="K17" s="130"/>
      <c r="L17" s="183"/>
      <c r="M17" s="183"/>
      <c r="N17" s="183"/>
      <c r="O17" s="183"/>
      <c r="P17" s="183"/>
      <c r="Q17" s="183"/>
      <c r="R17" s="183"/>
      <c r="S17" s="183"/>
      <c r="T17" s="183"/>
      <c r="U17" s="183"/>
      <c r="V17" s="183"/>
      <c r="W17" s="183"/>
      <c r="X17" s="183"/>
      <c r="Y17" s="183"/>
      <c r="Z17" s="183"/>
    </row>
    <row r="18" spans="1:26" ht="38.25" customHeight="1">
      <c r="A18" s="287" t="s">
        <v>92</v>
      </c>
      <c r="B18" s="204"/>
      <c r="C18" s="227"/>
      <c r="D18" s="293">
        <f>B15</f>
        <v>17200</v>
      </c>
      <c r="E18" s="205"/>
      <c r="F18" s="196"/>
      <c r="G18" s="130"/>
      <c r="H18" s="130"/>
      <c r="I18" s="130"/>
      <c r="J18" s="130"/>
      <c r="K18" s="130"/>
      <c r="L18" s="183"/>
      <c r="M18" s="183"/>
      <c r="N18" s="183"/>
      <c r="O18" s="183"/>
      <c r="P18" s="183"/>
      <c r="Q18" s="183"/>
      <c r="R18" s="183"/>
      <c r="S18" s="183"/>
      <c r="T18" s="183"/>
      <c r="U18" s="183"/>
      <c r="V18" s="183"/>
      <c r="W18" s="183"/>
      <c r="X18" s="183"/>
      <c r="Y18" s="183"/>
      <c r="Z18" s="183"/>
    </row>
    <row r="19" spans="1:26" ht="38.25" customHeight="1">
      <c r="A19" s="287" t="s">
        <v>93</v>
      </c>
      <c r="B19" s="204"/>
      <c r="C19" s="227"/>
      <c r="D19" s="361">
        <f>42433.36-5865</f>
        <v>36568.36</v>
      </c>
      <c r="E19" s="362"/>
      <c r="F19" s="363" t="s">
        <v>227</v>
      </c>
      <c r="G19" s="268"/>
      <c r="H19" s="268"/>
      <c r="I19" s="268"/>
      <c r="J19" s="268"/>
      <c r="K19" s="290"/>
      <c r="L19" s="183"/>
      <c r="M19" s="183"/>
      <c r="N19" s="183"/>
      <c r="O19" s="183"/>
      <c r="P19" s="183"/>
      <c r="Q19" s="183"/>
      <c r="R19" s="183"/>
      <c r="S19" s="183"/>
      <c r="T19" s="183"/>
      <c r="U19" s="183"/>
      <c r="V19" s="183"/>
      <c r="W19" s="183"/>
      <c r="X19" s="183"/>
      <c r="Y19" s="183"/>
      <c r="Z19" s="183"/>
    </row>
    <row r="20" spans="1:26" ht="38.25" customHeight="1">
      <c r="A20" s="287" t="s">
        <v>95</v>
      </c>
      <c r="B20" s="204"/>
      <c r="C20" s="227"/>
      <c r="D20" s="333">
        <f>SUM(D19*10)-(C15*10)-46630</f>
        <v>260403.59999999998</v>
      </c>
      <c r="E20" s="205"/>
      <c r="F20" s="364"/>
      <c r="G20" s="201"/>
      <c r="H20" s="201"/>
      <c r="I20" s="201"/>
      <c r="J20" s="201"/>
      <c r="K20" s="231"/>
      <c r="L20" s="183"/>
      <c r="M20" s="183"/>
      <c r="N20" s="183"/>
      <c r="O20" s="183"/>
      <c r="P20" s="183"/>
      <c r="Q20" s="183"/>
      <c r="R20" s="183"/>
      <c r="S20" s="183"/>
      <c r="T20" s="183"/>
      <c r="U20" s="183"/>
      <c r="V20" s="183"/>
      <c r="W20" s="183"/>
      <c r="X20" s="183"/>
      <c r="Y20" s="183"/>
      <c r="Z20" s="183"/>
    </row>
    <row r="21" spans="1:26" ht="38.25" customHeight="1">
      <c r="A21" s="287" t="s">
        <v>96</v>
      </c>
      <c r="B21" s="204"/>
      <c r="C21" s="227"/>
      <c r="D21" s="291">
        <f>(D20-D18)/D18</f>
        <v>14.13974418604651</v>
      </c>
      <c r="E21" s="205"/>
      <c r="F21" s="196"/>
      <c r="G21" s="130"/>
      <c r="H21" s="130"/>
      <c r="I21" s="130"/>
      <c r="J21" s="130"/>
      <c r="K21" s="130"/>
      <c r="L21" s="183"/>
      <c r="M21" s="183"/>
      <c r="N21" s="183"/>
      <c r="O21" s="183"/>
      <c r="P21" s="183"/>
      <c r="Q21" s="183"/>
      <c r="R21" s="183"/>
      <c r="S21" s="183"/>
      <c r="T21" s="183"/>
      <c r="U21" s="183"/>
      <c r="V21" s="183"/>
      <c r="W21" s="183"/>
      <c r="X21" s="183"/>
      <c r="Y21" s="183"/>
      <c r="Z21" s="183"/>
    </row>
    <row r="22" spans="1:26" ht="38.25" customHeight="1">
      <c r="A22" s="284" t="s">
        <v>97</v>
      </c>
      <c r="B22" s="249"/>
      <c r="C22" s="285"/>
      <c r="D22" s="286">
        <f>((D20-E15)/E15)</f>
        <v>10.28998916106655</v>
      </c>
      <c r="E22" s="250"/>
      <c r="F22" s="196"/>
      <c r="G22" s="130"/>
      <c r="H22" s="130"/>
      <c r="I22" s="130"/>
      <c r="J22" s="130"/>
      <c r="K22" s="130"/>
      <c r="L22" s="183"/>
      <c r="M22" s="183"/>
      <c r="N22" s="183"/>
      <c r="O22" s="183"/>
      <c r="P22" s="183"/>
      <c r="Q22" s="183"/>
      <c r="R22" s="183"/>
      <c r="S22" s="183"/>
      <c r="T22" s="183"/>
      <c r="U22" s="183"/>
      <c r="V22" s="183"/>
      <c r="W22" s="183"/>
      <c r="X22" s="183"/>
      <c r="Y22" s="183"/>
      <c r="Z22" s="183"/>
    </row>
    <row r="23" spans="1:26" ht="16">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ht="16">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ht="16">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ht="16">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ht="16">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ht="16">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ht="16">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ht="16">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ht="16">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ht="16">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ht="16">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row>
    <row r="34" spans="1:26" ht="16">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row>
    <row r="35" spans="1:26" ht="16">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row>
    <row r="36" spans="1:26" ht="16">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row>
    <row r="37" spans="1:26" ht="16">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row>
    <row r="38" spans="1:26" ht="16">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row>
    <row r="39" spans="1:26" ht="16">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ht="16">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ht="16">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row>
    <row r="42" spans="1:26" ht="16">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row>
    <row r="43" spans="1:26" ht="16">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row>
    <row r="44" spans="1:26" ht="16">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row>
    <row r="45" spans="1:26" ht="16">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row>
    <row r="46" spans="1:26" ht="16">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row>
    <row r="47" spans="1:26" ht="16">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row>
    <row r="48" spans="1:26" ht="16">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row>
    <row r="49" spans="1:26" ht="16">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row>
    <row r="50" spans="1:26" ht="16">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row>
    <row r="51" spans="1:26" ht="16">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row>
    <row r="52" spans="1:26" ht="16">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row>
    <row r="53" spans="1:26" ht="16">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row>
    <row r="54" spans="1:26" ht="16">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row>
    <row r="55" spans="1:26" ht="16">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6">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row>
    <row r="57" spans="1:26" ht="16">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row>
    <row r="58" spans="1:26" ht="16">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row>
    <row r="59" spans="1:26" ht="16">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1:26" ht="16">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row>
    <row r="61" spans="1:26" ht="16">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row>
    <row r="62" spans="1:26" ht="16">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row>
    <row r="63" spans="1:26" ht="16">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row>
    <row r="64" spans="1:26" ht="16">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row>
    <row r="65" spans="1:26" ht="16">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row>
    <row r="66" spans="1:26" ht="16">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row>
    <row r="67" spans="1:26" ht="16">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row>
    <row r="68" spans="1:26" ht="16">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row>
    <row r="69" spans="1:26" ht="16">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row>
    <row r="70" spans="1:26" ht="16">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row>
    <row r="71" spans="1:26" ht="16">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row>
    <row r="72" spans="1:26" ht="16">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row>
    <row r="73" spans="1:26" ht="16">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row>
    <row r="74" spans="1:26" ht="16">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row>
    <row r="75" spans="1:26" ht="16">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row>
    <row r="76" spans="1:26" ht="16">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row>
    <row r="77" spans="1:26" ht="16">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row>
    <row r="78" spans="1:26" ht="16">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row>
    <row r="79" spans="1:26" ht="16">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ht="16">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ht="16">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row>
    <row r="82" spans="1:26" ht="16">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row>
    <row r="83" spans="1:26" ht="16">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row>
    <row r="84" spans="1:26" ht="16">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1:26" ht="16">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1:26" ht="16">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row>
    <row r="87" spans="1:26" ht="16">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row>
    <row r="88" spans="1:26" ht="16">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row>
    <row r="89" spans="1:26" ht="16">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row>
    <row r="90" spans="1:26" ht="16">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1:26" ht="16">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1:26" ht="16">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1:26" ht="16">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1:26" ht="16">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1:26" ht="16">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1:26" ht="16">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row>
    <row r="97" spans="1:26" ht="16">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1:26" ht="16">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1:26" ht="16">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row>
    <row r="100" spans="1:26" ht="16">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6">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6">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6">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6">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6">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6">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6">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6">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6">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6">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6">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6">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6">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6">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6">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6">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6">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6">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6">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6">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6">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6">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6">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6">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6">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6">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6">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6">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6">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6">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6">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6">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6">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6">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6">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6">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6">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6">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6">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6">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6">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6">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6">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6">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6">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6">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6">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6">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6">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6">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6">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6">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6">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6">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6">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6">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6">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6">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6">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6">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6">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6">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6">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6">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6">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6">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6">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6">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6">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6">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6">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6">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6">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6">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6">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6">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6">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6">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6">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6">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6">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6">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6">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6">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6">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6">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6">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6">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6">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6">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6">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6">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6">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6">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6">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6">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6">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6">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6">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6">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6">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6">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6">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row>
    <row r="222" spans="1:26" ht="1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row>
    <row r="223" spans="1:26" ht="1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row>
    <row r="224" spans="1:26" ht="1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row>
    <row r="225" spans="1:26" ht="1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row>
    <row r="226" spans="1:26" ht="1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row>
    <row r="227" spans="1:26" ht="1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row>
    <row r="228" spans="1:26" ht="1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row>
    <row r="229" spans="1:26" ht="1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row>
    <row r="230" spans="1:26" ht="1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row>
    <row r="231" spans="1:26" ht="1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row>
    <row r="232" spans="1:26" ht="1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row>
    <row r="233" spans="1:26" ht="1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row>
    <row r="234" spans="1:26" ht="1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row>
    <row r="235" spans="1:26" ht="1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row>
    <row r="236" spans="1:26" ht="1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row>
    <row r="237" spans="1:26" ht="1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row>
    <row r="238" spans="1:26" ht="1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row>
    <row r="239" spans="1:26" ht="1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row>
    <row r="240" spans="1:26" ht="1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row>
    <row r="241" spans="1:26" ht="1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row>
    <row r="242" spans="1:26" ht="1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row>
    <row r="243" spans="1:26" ht="1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row>
    <row r="244" spans="1:26" ht="1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row>
    <row r="245" spans="1:26" ht="1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row>
    <row r="246" spans="1:26" ht="1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row>
    <row r="247" spans="1:26" ht="1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row>
    <row r="248" spans="1:26" ht="1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row>
    <row r="249" spans="1:26" ht="1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row>
    <row r="250" spans="1:26" ht="1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row>
    <row r="251" spans="1:26" ht="1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row>
    <row r="252" spans="1:26" ht="1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row>
    <row r="253" spans="1:26" ht="1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row>
    <row r="254" spans="1:26" ht="1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row>
    <row r="255" spans="1:26" ht="1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row>
    <row r="256" spans="1:26" ht="1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row>
    <row r="257" spans="1:26" ht="1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row>
    <row r="258" spans="1:26" ht="1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row>
    <row r="259" spans="1:26" ht="1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row>
    <row r="260" spans="1:26" ht="1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row>
    <row r="261" spans="1:26" ht="1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row>
    <row r="262" spans="1:26" ht="16">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row>
    <row r="263" spans="1:26" ht="16">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row>
    <row r="264" spans="1:26" ht="16">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row>
    <row r="265" spans="1:26" ht="16">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row>
    <row r="266" spans="1:26" ht="16">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row>
    <row r="267" spans="1:26" ht="16">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row>
    <row r="268" spans="1:26" ht="16">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row>
    <row r="269" spans="1:26" ht="16">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row>
    <row r="270" spans="1:26" ht="16">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row>
    <row r="271" spans="1:26" ht="16">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row>
    <row r="272" spans="1:26" ht="16">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row>
    <row r="273" spans="1:26" ht="16">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row>
    <row r="274" spans="1:26" ht="16">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row>
    <row r="275" spans="1:26" ht="16">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row>
    <row r="276" spans="1:26" ht="16">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row>
    <row r="277" spans="1:26" ht="16">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row>
    <row r="278" spans="1:26" ht="16">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row>
    <row r="279" spans="1:26" ht="16">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row>
    <row r="280" spans="1:26" ht="16">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row>
    <row r="281" spans="1:26" ht="16">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row>
    <row r="282" spans="1:26" ht="16">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row>
    <row r="283" spans="1:26" ht="16">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row>
    <row r="284" spans="1:26" ht="16">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row>
    <row r="285" spans="1:26" ht="16">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row>
    <row r="286" spans="1:26" ht="16">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row>
    <row r="287" spans="1:26" ht="16">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row>
    <row r="288" spans="1:26" ht="16">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row>
    <row r="289" spans="1:26" ht="16">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row>
    <row r="290" spans="1:26" ht="16">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row>
    <row r="291" spans="1:26" ht="16">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row>
    <row r="292" spans="1:26" ht="16">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row>
    <row r="293" spans="1:26" ht="16">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row>
    <row r="294" spans="1:26" ht="16">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row>
    <row r="295" spans="1:26" ht="16">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row>
    <row r="296" spans="1:26" ht="16">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row>
    <row r="297" spans="1:26" ht="16">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row>
    <row r="298" spans="1:26" ht="16">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row>
    <row r="299" spans="1:26" ht="16">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row>
    <row r="300" spans="1:26" ht="16">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row>
    <row r="301" spans="1:26" ht="16">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row>
    <row r="302" spans="1:26" ht="16">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row>
    <row r="303" spans="1:26" ht="16">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row>
    <row r="304" spans="1:26" ht="16">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row>
    <row r="305" spans="1:26" ht="16">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row>
    <row r="306" spans="1:26" ht="16">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row>
    <row r="307" spans="1:26" ht="16">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row>
    <row r="308" spans="1:26" ht="16">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row>
    <row r="309" spans="1:26" ht="16">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row>
    <row r="310" spans="1:26" ht="16">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row>
    <row r="311" spans="1:26" ht="16">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row>
    <row r="312" spans="1:26" ht="16">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row>
    <row r="313" spans="1:26" ht="16">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row>
    <row r="314" spans="1:26" ht="16">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row>
    <row r="315" spans="1:26" ht="16">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row>
    <row r="316" spans="1:26" ht="16">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row>
    <row r="317" spans="1:26" ht="16">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row>
    <row r="318" spans="1:26" ht="16">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row>
    <row r="319" spans="1:26" ht="16">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row>
    <row r="320" spans="1:26" ht="16">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row>
    <row r="321" spans="1:26" ht="16">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row>
    <row r="322" spans="1:26" ht="16">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row>
    <row r="323" spans="1:26" ht="16">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row>
    <row r="324" spans="1:26" ht="16">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row>
    <row r="325" spans="1:26" ht="16">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row>
    <row r="326" spans="1:26" ht="16">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row>
    <row r="327" spans="1:26" ht="16">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row>
    <row r="328" spans="1:26" ht="16">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row>
    <row r="329" spans="1:26" ht="16">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row>
    <row r="330" spans="1:26" ht="16">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row>
    <row r="331" spans="1:26" ht="16">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row>
    <row r="332" spans="1:26" ht="16">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row>
    <row r="333" spans="1:26" ht="16">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row>
    <row r="334" spans="1:26" ht="16">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row>
    <row r="335" spans="1:26" ht="16">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row>
    <row r="336" spans="1:26" ht="16">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row>
    <row r="337" spans="1:26" ht="16">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row>
    <row r="338" spans="1:26" ht="16">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row>
    <row r="339" spans="1:26" ht="16">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row>
    <row r="340" spans="1:26" ht="16">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row>
    <row r="341" spans="1:26" ht="16">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row>
    <row r="342" spans="1:26" ht="16">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row>
    <row r="343" spans="1:26" ht="16">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row>
    <row r="344" spans="1:26" ht="16">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row>
    <row r="345" spans="1:26" ht="16">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row>
    <row r="346" spans="1:26" ht="16">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row>
    <row r="347" spans="1:26" ht="16">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row>
    <row r="348" spans="1:26" ht="16">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row>
    <row r="349" spans="1:26" ht="16">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row>
    <row r="350" spans="1:26" ht="16">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row>
    <row r="351" spans="1:26" ht="16">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row>
    <row r="352" spans="1:26" ht="16">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row>
    <row r="353" spans="1:26" ht="16">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row>
    <row r="354" spans="1:26" ht="16">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row>
    <row r="355" spans="1:26" ht="16">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row>
    <row r="356" spans="1:26" ht="16">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row>
    <row r="357" spans="1:26" ht="16">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row>
    <row r="358" spans="1:26" ht="16">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row>
    <row r="359" spans="1:26" ht="16">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row>
    <row r="360" spans="1:26" ht="16">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row>
    <row r="361" spans="1:26" ht="16">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row>
    <row r="362" spans="1:26" ht="16">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row>
    <row r="363" spans="1:26" ht="16">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row>
    <row r="364" spans="1:26" ht="16">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row>
    <row r="365" spans="1:26" ht="16">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row>
    <row r="366" spans="1:26" ht="16">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row>
    <row r="367" spans="1:26" ht="16">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row>
    <row r="368" spans="1:26" ht="16">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row>
    <row r="369" spans="1:26" ht="16">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row>
    <row r="370" spans="1:26" ht="16">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row>
    <row r="371" spans="1:26" ht="16">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row>
    <row r="372" spans="1:26" ht="16">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row>
    <row r="373" spans="1:26" ht="16">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row>
    <row r="374" spans="1:26" ht="16">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row>
    <row r="375" spans="1:26" ht="16">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row>
    <row r="376" spans="1:26" ht="16">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row>
    <row r="377" spans="1:26" ht="16">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row>
    <row r="378" spans="1:26" ht="16">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row>
    <row r="379" spans="1:26" ht="16">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row>
    <row r="380" spans="1:26" ht="16">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row>
    <row r="381" spans="1:26" ht="16">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row>
    <row r="382" spans="1:26" ht="16">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row>
    <row r="383" spans="1:26" ht="16">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row>
    <row r="384" spans="1:26" ht="16">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row>
    <row r="385" spans="1:26" ht="16">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row>
    <row r="386" spans="1:26" ht="16">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row>
    <row r="387" spans="1:26" ht="16">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row>
    <row r="388" spans="1:26" ht="16">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row>
    <row r="389" spans="1:26" ht="16">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row>
    <row r="390" spans="1:26" ht="16">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row>
    <row r="391" spans="1:26" ht="16">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row>
    <row r="392" spans="1:26" ht="16">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row>
    <row r="393" spans="1:26" ht="16">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row>
    <row r="394" spans="1:26" ht="16">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row>
    <row r="395" spans="1:26" ht="16">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row>
    <row r="396" spans="1:26" ht="16">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row>
    <row r="397" spans="1:26" ht="16">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row>
    <row r="398" spans="1:26" ht="16">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row>
    <row r="399" spans="1:26" ht="16">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row>
    <row r="400" spans="1:26" ht="16">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row>
    <row r="401" spans="1:26" ht="16">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row>
    <row r="402" spans="1:26" ht="16">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row>
    <row r="403" spans="1:26" ht="16">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row>
    <row r="404" spans="1:26" ht="16">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row>
    <row r="405" spans="1:26" ht="16">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row>
    <row r="406" spans="1:26" ht="16">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row>
    <row r="407" spans="1:26" ht="16">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row>
    <row r="408" spans="1:26" ht="16">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row>
    <row r="409" spans="1:26" ht="16">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row>
    <row r="410" spans="1:26" ht="16">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row>
    <row r="411" spans="1:26" ht="16">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row>
    <row r="412" spans="1:26" ht="16">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row>
    <row r="413" spans="1:26" ht="16">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row>
    <row r="414" spans="1:26" ht="16">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row>
    <row r="415" spans="1:26" ht="16">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row>
    <row r="416" spans="1:26" ht="16">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row>
    <row r="417" spans="1:26" ht="16">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row>
    <row r="418" spans="1:26" ht="16">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row>
    <row r="419" spans="1:26" ht="16">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row>
    <row r="420" spans="1:26" ht="16">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row>
    <row r="421" spans="1:26" ht="16">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row>
    <row r="422" spans="1:26" ht="16">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row>
    <row r="423" spans="1:26" ht="16">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row>
    <row r="424" spans="1:26" ht="16">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row>
    <row r="425" spans="1:26" ht="16">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row>
    <row r="426" spans="1:26" ht="16">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row>
    <row r="427" spans="1:26" ht="16">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row>
    <row r="428" spans="1:26" ht="16">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row>
    <row r="429" spans="1:26" ht="16">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row>
    <row r="430" spans="1:26" ht="16">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row>
    <row r="431" spans="1:26" ht="16">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row>
    <row r="432" spans="1:26" ht="16">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row>
    <row r="433" spans="1:26" ht="16">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row>
    <row r="434" spans="1:26" ht="16">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row>
    <row r="435" spans="1:26" ht="16">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row>
    <row r="436" spans="1:26" ht="16">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row>
    <row r="437" spans="1:26" ht="16">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row>
    <row r="438" spans="1:26" ht="16">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row>
    <row r="439" spans="1:26" ht="16">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row>
    <row r="440" spans="1:26" ht="16">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row>
    <row r="441" spans="1:26" ht="16">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row>
    <row r="442" spans="1:26" ht="16">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row>
    <row r="443" spans="1:26" ht="16">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row>
    <row r="444" spans="1:26" ht="16">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row>
    <row r="445" spans="1:26" ht="16">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row>
    <row r="446" spans="1:26" ht="16">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row>
    <row r="447" spans="1:26" ht="16">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row>
    <row r="448" spans="1:26" ht="16">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row>
    <row r="449" spans="1:26" ht="16">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row>
    <row r="450" spans="1:26" ht="16">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row>
    <row r="451" spans="1:26" ht="16">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row>
    <row r="452" spans="1:26" ht="16">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row>
    <row r="453" spans="1:26" ht="16">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row>
    <row r="454" spans="1:26" ht="16">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row>
    <row r="455" spans="1:26" ht="16">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row>
    <row r="456" spans="1:26" ht="16">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row>
    <row r="457" spans="1:26" ht="16">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row>
    <row r="458" spans="1:26" ht="16">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row>
    <row r="459" spans="1:26" ht="16">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row>
    <row r="460" spans="1:26" ht="16">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row>
    <row r="461" spans="1:26" ht="16">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row>
    <row r="462" spans="1:26" ht="16">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row>
    <row r="463" spans="1:26" ht="16">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row>
    <row r="464" spans="1:26" ht="16">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row>
    <row r="465" spans="1:26" ht="16">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row>
    <row r="466" spans="1:26" ht="16">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row>
    <row r="467" spans="1:26" ht="16">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row>
    <row r="468" spans="1:26" ht="16">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row>
    <row r="469" spans="1:26" ht="16">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row>
    <row r="470" spans="1:26" ht="16">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row>
    <row r="471" spans="1:26" ht="16">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row>
    <row r="472" spans="1:26" ht="16">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row>
    <row r="473" spans="1:26" ht="16">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row>
    <row r="474" spans="1:26" ht="16">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row>
    <row r="475" spans="1:26" ht="16">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row>
    <row r="476" spans="1:26" ht="16">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row>
    <row r="477" spans="1:26" ht="16">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row>
    <row r="478" spans="1:26" ht="16">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row>
    <row r="479" spans="1:26" ht="16">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row>
    <row r="480" spans="1:26" ht="16">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row>
    <row r="481" spans="1:26" ht="16">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row>
    <row r="482" spans="1:26" ht="16">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row>
    <row r="483" spans="1:26" ht="16">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row>
    <row r="484" spans="1:26" ht="16">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row>
    <row r="485" spans="1:26" ht="16">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row>
    <row r="486" spans="1:26" ht="16">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row>
    <row r="487" spans="1:26" ht="16">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row>
    <row r="488" spans="1:26" ht="16">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row>
    <row r="489" spans="1:26" ht="16">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row>
    <row r="490" spans="1:26" ht="16">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row>
    <row r="491" spans="1:26" ht="16">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row>
    <row r="492" spans="1:26" ht="16">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row>
    <row r="493" spans="1:26" ht="16">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row>
    <row r="494" spans="1:26" ht="16">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row>
    <row r="495" spans="1:26" ht="16">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row>
    <row r="496" spans="1:26" ht="16">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row>
    <row r="497" spans="1:26" ht="16">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row>
    <row r="498" spans="1:26" ht="16">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row>
    <row r="499" spans="1:26" ht="16">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row>
    <row r="500" spans="1:26" ht="16">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row>
    <row r="501" spans="1:26" ht="16">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row>
    <row r="502" spans="1:26" ht="16">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row>
    <row r="503" spans="1:26" ht="16">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row>
    <row r="504" spans="1:26" ht="16">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row>
    <row r="505" spans="1:26" ht="16">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row>
    <row r="506" spans="1:26" ht="16">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row>
    <row r="507" spans="1:26" ht="16">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row>
    <row r="508" spans="1:26" ht="16">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row>
    <row r="509" spans="1:26" ht="16">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row>
    <row r="510" spans="1:26" ht="16">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row>
    <row r="511" spans="1:26" ht="16">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row>
    <row r="512" spans="1:26" ht="16">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row>
    <row r="513" spans="1:26" ht="16">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row>
    <row r="514" spans="1:26" ht="16">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row>
    <row r="515" spans="1:26" ht="16">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row>
    <row r="516" spans="1:26" ht="16">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row>
    <row r="517" spans="1:26" ht="16">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row>
    <row r="518" spans="1:26" ht="16">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row>
    <row r="519" spans="1:26" ht="16">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row>
    <row r="520" spans="1:26" ht="16">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row>
    <row r="521" spans="1:26" ht="16">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row>
    <row r="522" spans="1:26" ht="16">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row>
    <row r="523" spans="1:26" ht="16">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row>
    <row r="524" spans="1:26" ht="16">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row>
    <row r="525" spans="1:26" ht="16">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row>
    <row r="526" spans="1:26" ht="16">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row>
    <row r="527" spans="1:26" ht="16">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row>
    <row r="528" spans="1:26" ht="16">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row>
    <row r="529" spans="1:26" ht="16">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row>
    <row r="530" spans="1:26" ht="16">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row>
    <row r="531" spans="1:26" ht="16">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row>
    <row r="532" spans="1:26" ht="16">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row>
    <row r="533" spans="1:26" ht="16">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row>
    <row r="534" spans="1:26" ht="16">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row>
    <row r="535" spans="1:26" ht="16">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row>
    <row r="536" spans="1:26" ht="16">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row>
    <row r="537" spans="1:26" ht="16">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row>
    <row r="538" spans="1:26" ht="16">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row>
    <row r="539" spans="1:26" ht="16">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row>
    <row r="540" spans="1:26" ht="16">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row>
    <row r="541" spans="1:26" ht="16">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row>
    <row r="542" spans="1:26" ht="16">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row>
    <row r="543" spans="1:26" ht="16">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row>
    <row r="544" spans="1:26" ht="16">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row>
    <row r="545" spans="1:26" ht="16">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row>
    <row r="546" spans="1:26" ht="16">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row>
    <row r="547" spans="1:26" ht="16">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row>
    <row r="548" spans="1:26" ht="16">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row>
    <row r="549" spans="1:26" ht="16">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row>
    <row r="550" spans="1:26" ht="16">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row>
    <row r="551" spans="1:26" ht="16">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row>
    <row r="552" spans="1:26" ht="16">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row>
    <row r="553" spans="1:26" ht="16">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row>
    <row r="554" spans="1:26" ht="16">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row>
    <row r="555" spans="1:26" ht="16">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row>
    <row r="556" spans="1:26" ht="16">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row>
    <row r="557" spans="1:26" ht="16">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row>
    <row r="558" spans="1:26" ht="16">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row>
    <row r="559" spans="1:26" ht="16">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row>
    <row r="560" spans="1:26" ht="16">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row>
    <row r="561" spans="1:26" ht="16">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row>
    <row r="562" spans="1:26" ht="16">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row>
    <row r="563" spans="1:26" ht="16">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row>
    <row r="564" spans="1:26" ht="16">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row>
    <row r="565" spans="1:26" ht="16">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row>
    <row r="566" spans="1:26" ht="16">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row>
    <row r="567" spans="1:26" ht="16">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row>
    <row r="568" spans="1:26" ht="16">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row>
    <row r="569" spans="1:26" ht="16">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row>
    <row r="570" spans="1:26" ht="16">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row>
    <row r="571" spans="1:26" ht="16">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row>
    <row r="572" spans="1:26" ht="16">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row>
    <row r="573" spans="1:26" ht="16">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row>
    <row r="574" spans="1:26" ht="16">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row>
    <row r="575" spans="1:26" ht="16">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row>
    <row r="576" spans="1:26" ht="16">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row>
    <row r="577" spans="1:26" ht="16">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row>
    <row r="578" spans="1:26" ht="16">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row>
    <row r="579" spans="1:26" ht="16">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row>
    <row r="580" spans="1:26" ht="16">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row>
    <row r="581" spans="1:26" ht="16">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row>
    <row r="582" spans="1:26" ht="16">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row>
    <row r="583" spans="1:26" ht="16">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row>
    <row r="584" spans="1:26" ht="16">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row>
    <row r="585" spans="1:26" ht="16">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row>
    <row r="586" spans="1:26" ht="16">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row>
    <row r="587" spans="1:26" ht="16">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row>
    <row r="588" spans="1:26" ht="16">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row>
    <row r="589" spans="1:26" ht="16">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row>
    <row r="590" spans="1:26" ht="16">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row>
    <row r="591" spans="1:26" ht="16">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row>
    <row r="592" spans="1:26" ht="16">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row>
    <row r="593" spans="1:26" ht="16">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row>
    <row r="594" spans="1:26" ht="16">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row>
    <row r="595" spans="1:26" ht="16">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row>
    <row r="596" spans="1:26" ht="16">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row>
    <row r="597" spans="1:26" ht="16">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row>
    <row r="598" spans="1:26" ht="16">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row>
    <row r="599" spans="1:26" ht="16">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row>
    <row r="600" spans="1:26" ht="16">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row>
    <row r="601" spans="1:26" ht="16">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row>
    <row r="602" spans="1:26" ht="16">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row>
    <row r="603" spans="1:26" ht="16">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row>
    <row r="604" spans="1:26" ht="16">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row>
    <row r="605" spans="1:26" ht="16">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row>
    <row r="606" spans="1:26" ht="16">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row>
    <row r="607" spans="1:26" ht="16">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row>
    <row r="608" spans="1:26" ht="16">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row>
    <row r="609" spans="1:26" ht="16">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row>
    <row r="610" spans="1:26" ht="16">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row>
    <row r="611" spans="1:26" ht="16">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row>
    <row r="612" spans="1:26" ht="16">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row>
    <row r="613" spans="1:26" ht="16">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row>
    <row r="614" spans="1:26" ht="16">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row>
    <row r="615" spans="1:26" ht="16">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row>
    <row r="616" spans="1:26" ht="16">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row>
    <row r="617" spans="1:26" ht="16">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row>
    <row r="618" spans="1:26" ht="16">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row>
    <row r="619" spans="1:26" ht="16">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row>
    <row r="620" spans="1:26" ht="16">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row>
    <row r="621" spans="1:26" ht="16">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row>
    <row r="622" spans="1:26" ht="16">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row>
    <row r="623" spans="1:26" ht="16">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row>
    <row r="624" spans="1:26" ht="16">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row>
    <row r="625" spans="1:26" ht="16">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row>
    <row r="626" spans="1:26" ht="16">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row>
    <row r="627" spans="1:26" ht="16">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row>
    <row r="628" spans="1:26" ht="16">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row>
    <row r="629" spans="1:26" ht="16">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row>
    <row r="630" spans="1:26" ht="16">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row>
    <row r="631" spans="1:26" ht="16">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row>
    <row r="632" spans="1:26" ht="16">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row>
    <row r="633" spans="1:26" ht="16">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row>
    <row r="634" spans="1:26" ht="16">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row>
    <row r="635" spans="1:26" ht="16">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row>
    <row r="636" spans="1:26" ht="16">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row>
    <row r="637" spans="1:26" ht="16">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row>
    <row r="638" spans="1:26" ht="16">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row>
    <row r="639" spans="1:26" ht="16">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row>
    <row r="640" spans="1:26" ht="16">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row>
    <row r="641" spans="1:26" ht="16">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row>
    <row r="642" spans="1:26" ht="16">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row>
    <row r="643" spans="1:26" ht="16">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row>
    <row r="644" spans="1:26" ht="16">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row>
    <row r="645" spans="1:26" ht="16">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row>
    <row r="646" spans="1:26" ht="16">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row>
    <row r="647" spans="1:26" ht="16">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row>
    <row r="648" spans="1:26" ht="16">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row>
    <row r="649" spans="1:26" ht="16">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row>
    <row r="650" spans="1:26" ht="16">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row>
    <row r="651" spans="1:26" ht="16">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row>
    <row r="652" spans="1:26" ht="16">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row>
    <row r="653" spans="1:26" ht="16">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row>
    <row r="654" spans="1:26" ht="16">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row>
    <row r="655" spans="1:26" ht="16">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row>
    <row r="656" spans="1:26" ht="16">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row>
    <row r="657" spans="1:26" ht="16">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row>
    <row r="658" spans="1:26" ht="16">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row>
    <row r="659" spans="1:26" ht="16">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row>
    <row r="660" spans="1:26" ht="16">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row>
    <row r="661" spans="1:26" ht="16">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row>
    <row r="662" spans="1:26" ht="16">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row>
    <row r="663" spans="1:26" ht="16">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row>
    <row r="664" spans="1:26" ht="16">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row>
    <row r="665" spans="1:26" ht="16">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row>
    <row r="666" spans="1:26" ht="16">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row>
    <row r="667" spans="1:26" ht="16">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row>
    <row r="668" spans="1:26" ht="16">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row>
    <row r="669" spans="1:26" ht="16">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row>
    <row r="670" spans="1:26" ht="16">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row>
    <row r="671" spans="1:26" ht="16">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row>
    <row r="672" spans="1:26" ht="16">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row>
    <row r="673" spans="1:26" ht="16">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row>
    <row r="674" spans="1:26" ht="16">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row>
    <row r="675" spans="1:26" ht="16">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row>
    <row r="676" spans="1:26" ht="16">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row>
    <row r="677" spans="1:26" ht="16">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row>
    <row r="678" spans="1:26" ht="16">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row>
    <row r="679" spans="1:26" ht="16">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row>
    <row r="680" spans="1:26" ht="16">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row>
    <row r="681" spans="1:26" ht="16">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row>
    <row r="682" spans="1:26" ht="16">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row>
    <row r="683" spans="1:26" ht="16">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row>
    <row r="684" spans="1:26" ht="16">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row>
    <row r="685" spans="1:26" ht="16">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row>
    <row r="686" spans="1:26" ht="16">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row>
    <row r="687" spans="1:26" ht="16">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row>
    <row r="688" spans="1:26" ht="16">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row>
    <row r="689" spans="1:26" ht="16">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row>
    <row r="690" spans="1:26" ht="16">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row>
    <row r="691" spans="1:26" ht="16">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row>
    <row r="692" spans="1:26" ht="16">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row>
    <row r="693" spans="1:26" ht="16">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row>
    <row r="694" spans="1:26" ht="16">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row>
    <row r="695" spans="1:26" ht="16">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row>
    <row r="696" spans="1:26" ht="16">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row>
    <row r="697" spans="1:26" ht="16">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row>
    <row r="698" spans="1:26" ht="16">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row>
    <row r="699" spans="1:26" ht="16">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row>
    <row r="700" spans="1:26" ht="16">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row>
    <row r="701" spans="1:26" ht="16">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row>
    <row r="702" spans="1:26" ht="16">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row>
    <row r="703" spans="1:26" ht="16">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row>
    <row r="704" spans="1:26" ht="16">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row>
    <row r="705" spans="1:26" ht="16">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row>
    <row r="706" spans="1:26" ht="16">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row>
    <row r="707" spans="1:26" ht="16">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row>
    <row r="708" spans="1:26" ht="16">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row>
    <row r="709" spans="1:26" ht="16">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row>
    <row r="710" spans="1:26" ht="16">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row>
    <row r="711" spans="1:26" ht="16">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row>
    <row r="712" spans="1:26" ht="16">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row>
    <row r="713" spans="1:26" ht="16">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row>
    <row r="714" spans="1:26" ht="16">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row>
    <row r="715" spans="1:26" ht="16">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row>
    <row r="716" spans="1:26" ht="16">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row>
    <row r="717" spans="1:26" ht="16">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row>
    <row r="718" spans="1:26" ht="16">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row>
    <row r="719" spans="1:26" ht="16">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row>
    <row r="720" spans="1:26" ht="16">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row>
    <row r="721" spans="1:26" ht="16">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row>
    <row r="722" spans="1:26" ht="16">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row>
    <row r="723" spans="1:26" ht="16">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row>
    <row r="724" spans="1:26" ht="16">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row>
    <row r="725" spans="1:26" ht="16">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row>
    <row r="726" spans="1:26" ht="16">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row>
    <row r="727" spans="1:26" ht="16">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row>
    <row r="728" spans="1:26" ht="16">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row>
    <row r="729" spans="1:26" ht="16">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row>
    <row r="730" spans="1:26" ht="16">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row>
    <row r="731" spans="1:26" ht="16">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row>
    <row r="732" spans="1:26" ht="16">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row>
    <row r="733" spans="1:26" ht="16">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row>
    <row r="734" spans="1:26" ht="16">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row>
    <row r="735" spans="1:26" ht="16">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row>
    <row r="736" spans="1:26" ht="16">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row>
    <row r="737" spans="1:26" ht="16">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row>
    <row r="738" spans="1:26" ht="16">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row>
    <row r="739" spans="1:26" ht="16">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row>
    <row r="740" spans="1:26" ht="16">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row>
    <row r="741" spans="1:26" ht="16">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row>
    <row r="742" spans="1:26" ht="16">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row>
    <row r="743" spans="1:26" ht="16">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row>
    <row r="744" spans="1:26" ht="16">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row>
    <row r="745" spans="1:26" ht="16">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row>
    <row r="746" spans="1:26" ht="16">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row>
    <row r="747" spans="1:26" ht="16">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row>
    <row r="748" spans="1:26" ht="16">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row>
    <row r="749" spans="1:26" ht="16">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row>
    <row r="750" spans="1:26" ht="16">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row>
    <row r="751" spans="1:26" ht="16">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row>
    <row r="752" spans="1:26" ht="16">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row>
    <row r="753" spans="1:26" ht="16">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row>
    <row r="754" spans="1:26" ht="16">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row>
    <row r="755" spans="1:26" ht="16">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row>
    <row r="756" spans="1:26" ht="16">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row>
    <row r="757" spans="1:26" ht="16">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row>
    <row r="758" spans="1:26" ht="16">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row>
    <row r="759" spans="1:26" ht="16">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row>
    <row r="760" spans="1:26" ht="16">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row>
    <row r="761" spans="1:26" ht="16">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row>
    <row r="762" spans="1:26" ht="16">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row>
    <row r="763" spans="1:26" ht="16">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row>
    <row r="764" spans="1:26" ht="16">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row>
    <row r="765" spans="1:26" ht="16">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row>
    <row r="766" spans="1:26" ht="16">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row>
    <row r="767" spans="1:26" ht="16">
      <c r="A767" s="183"/>
      <c r="B767" s="183"/>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row>
    <row r="768" spans="1:26" ht="16">
      <c r="A768" s="183"/>
      <c r="B768" s="183"/>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row>
    <row r="769" spans="1:26" ht="16">
      <c r="A769" s="183"/>
      <c r="B769" s="18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row>
    <row r="770" spans="1:26" ht="16">
      <c r="A770" s="183"/>
      <c r="B770" s="18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row>
    <row r="771" spans="1:26" ht="16">
      <c r="A771" s="183"/>
      <c r="B771" s="18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row>
    <row r="772" spans="1:26" ht="16">
      <c r="A772" s="183"/>
      <c r="B772" s="18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row>
    <row r="773" spans="1:26" ht="16">
      <c r="A773" s="183"/>
      <c r="B773" s="18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row>
    <row r="774" spans="1:26" ht="16">
      <c r="A774" s="183"/>
      <c r="B774" s="18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row>
    <row r="775" spans="1:26" ht="16">
      <c r="A775" s="183"/>
      <c r="B775" s="18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row>
    <row r="776" spans="1:26" ht="16">
      <c r="A776" s="183"/>
      <c r="B776" s="18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row>
    <row r="777" spans="1:26" ht="16">
      <c r="A777" s="183"/>
      <c r="B777" s="18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row>
    <row r="778" spans="1:26" ht="16">
      <c r="A778" s="183"/>
      <c r="B778" s="18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row>
    <row r="779" spans="1:26" ht="16">
      <c r="A779" s="183"/>
      <c r="B779" s="18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row>
    <row r="780" spans="1:26" ht="16">
      <c r="A780" s="183"/>
      <c r="B780" s="18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row>
    <row r="781" spans="1:26" ht="16">
      <c r="A781" s="183"/>
      <c r="B781" s="18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row>
    <row r="782" spans="1:26" ht="16">
      <c r="A782" s="183"/>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row>
    <row r="783" spans="1:26" ht="16">
      <c r="A783" s="183"/>
      <c r="B783" s="18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row>
    <row r="784" spans="1:26" ht="16">
      <c r="A784" s="183"/>
      <c r="B784" s="18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row>
    <row r="785" spans="1:26" ht="16">
      <c r="A785" s="183"/>
      <c r="B785" s="18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row>
    <row r="786" spans="1:26" ht="16">
      <c r="A786" s="183"/>
      <c r="B786" s="18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row>
    <row r="787" spans="1:26" ht="16">
      <c r="A787" s="183"/>
      <c r="B787" s="18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row>
    <row r="788" spans="1:26" ht="16">
      <c r="A788" s="183"/>
      <c r="B788" s="18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row>
    <row r="789" spans="1:26" ht="16">
      <c r="A789" s="183"/>
      <c r="B789" s="18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row>
    <row r="790" spans="1:26" ht="16">
      <c r="A790" s="183"/>
      <c r="B790" s="18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row>
    <row r="791" spans="1:26" ht="16">
      <c r="A791" s="183"/>
      <c r="B791" s="18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row>
    <row r="792" spans="1:26" ht="16">
      <c r="A792" s="183"/>
      <c r="B792" s="18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row>
    <row r="793" spans="1:26" ht="16">
      <c r="A793" s="183"/>
      <c r="B793" s="18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row>
    <row r="794" spans="1:26" ht="16">
      <c r="A794" s="183"/>
      <c r="B794" s="18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row>
    <row r="795" spans="1:26" ht="16">
      <c r="A795" s="183"/>
      <c r="B795" s="18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row>
    <row r="796" spans="1:26" ht="16">
      <c r="A796" s="183"/>
      <c r="B796" s="183"/>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row>
    <row r="797" spans="1:26" ht="16">
      <c r="A797" s="183"/>
      <c r="B797" s="183"/>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row>
    <row r="798" spans="1:26" ht="16">
      <c r="A798" s="183"/>
      <c r="B798" s="183"/>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row>
    <row r="799" spans="1:26" ht="16">
      <c r="A799" s="183"/>
      <c r="B799" s="183"/>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row>
    <row r="800" spans="1:26" ht="16">
      <c r="A800" s="183"/>
      <c r="B800" s="183"/>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row>
    <row r="801" spans="1:26" ht="16">
      <c r="A801" s="183"/>
      <c r="B801" s="183"/>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row>
    <row r="802" spans="1:26" ht="16">
      <c r="A802" s="183"/>
      <c r="B802" s="183"/>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row>
    <row r="803" spans="1:26" ht="16">
      <c r="A803" s="183"/>
      <c r="B803" s="183"/>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row>
    <row r="804" spans="1:26" ht="16">
      <c r="A804" s="183"/>
      <c r="B804" s="183"/>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row>
    <row r="805" spans="1:26" ht="16">
      <c r="A805" s="183"/>
      <c r="B805" s="183"/>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row>
    <row r="806" spans="1:26" ht="16">
      <c r="A806" s="183"/>
      <c r="B806" s="183"/>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row>
    <row r="807" spans="1:26" ht="16">
      <c r="A807" s="183"/>
      <c r="B807" s="183"/>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row>
    <row r="808" spans="1:26" ht="16">
      <c r="A808" s="183"/>
      <c r="B808" s="183"/>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row>
    <row r="809" spans="1:26" ht="16">
      <c r="A809" s="183"/>
      <c r="B809" s="183"/>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row>
    <row r="810" spans="1:26" ht="16">
      <c r="A810" s="183"/>
      <c r="B810" s="183"/>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row>
    <row r="811" spans="1:26" ht="16">
      <c r="A811" s="183"/>
      <c r="B811" s="183"/>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row>
    <row r="812" spans="1:26" ht="16">
      <c r="A812" s="183"/>
      <c r="B812" s="183"/>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row>
    <row r="813" spans="1:26" ht="16">
      <c r="A813" s="183"/>
      <c r="B813" s="183"/>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row>
    <row r="814" spans="1:26" ht="16">
      <c r="A814" s="183"/>
      <c r="B814" s="183"/>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row>
    <row r="815" spans="1:26" ht="16">
      <c r="A815" s="183"/>
      <c r="B815" s="183"/>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row>
    <row r="816" spans="1:26" ht="16">
      <c r="A816" s="183"/>
      <c r="B816" s="183"/>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row>
    <row r="817" spans="1:26" ht="16">
      <c r="A817" s="183"/>
      <c r="B817" s="183"/>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row>
    <row r="818" spans="1:26" ht="16">
      <c r="A818" s="183"/>
      <c r="B818" s="183"/>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row>
    <row r="819" spans="1:26" ht="16">
      <c r="A819" s="183"/>
      <c r="B819" s="183"/>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row>
    <row r="820" spans="1:26" ht="16">
      <c r="A820" s="183"/>
      <c r="B820" s="183"/>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row>
    <row r="821" spans="1:26" ht="16">
      <c r="A821" s="183"/>
      <c r="B821" s="183"/>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row>
    <row r="822" spans="1:26" ht="16">
      <c r="A822" s="183"/>
      <c r="B822" s="183"/>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row>
    <row r="823" spans="1:26" ht="16">
      <c r="A823" s="183"/>
      <c r="B823" s="183"/>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row>
    <row r="824" spans="1:26" ht="16">
      <c r="A824" s="183"/>
      <c r="B824" s="183"/>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row>
    <row r="825" spans="1:26" ht="16">
      <c r="A825" s="183"/>
      <c r="B825" s="183"/>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row>
    <row r="826" spans="1:26" ht="16">
      <c r="A826" s="183"/>
      <c r="B826" s="183"/>
      <c r="C826" s="183"/>
      <c r="D826" s="183"/>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row>
    <row r="827" spans="1:26" ht="16">
      <c r="A827" s="183"/>
      <c r="B827" s="183"/>
      <c r="C827" s="183"/>
      <c r="D827" s="183"/>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row>
    <row r="828" spans="1:26" ht="16">
      <c r="A828" s="183"/>
      <c r="B828" s="183"/>
      <c r="C828" s="183"/>
      <c r="D828" s="183"/>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row>
    <row r="829" spans="1:26" ht="16">
      <c r="A829" s="183"/>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row>
    <row r="830" spans="1:26" ht="16">
      <c r="A830" s="183"/>
      <c r="B830" s="183"/>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row>
    <row r="831" spans="1:26" ht="16">
      <c r="A831" s="183"/>
      <c r="B831" s="183"/>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row>
    <row r="832" spans="1:26" ht="16">
      <c r="A832" s="183"/>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row>
    <row r="833" spans="1:26" ht="16">
      <c r="A833" s="183"/>
      <c r="B833" s="183"/>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row>
    <row r="834" spans="1:26" ht="16">
      <c r="A834" s="183"/>
      <c r="B834" s="183"/>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row>
    <row r="835" spans="1:26" ht="16">
      <c r="A835" s="183"/>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row>
    <row r="836" spans="1:26" ht="16">
      <c r="A836" s="183"/>
      <c r="B836" s="183"/>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row>
    <row r="837" spans="1:26" ht="16">
      <c r="A837" s="183"/>
      <c r="B837" s="183"/>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row>
    <row r="838" spans="1:26" ht="16">
      <c r="A838" s="183"/>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row>
    <row r="839" spans="1:26" ht="16">
      <c r="A839" s="183"/>
      <c r="B839" s="183"/>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row>
    <row r="840" spans="1:26" ht="16">
      <c r="A840" s="183"/>
      <c r="B840" s="183"/>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row>
    <row r="841" spans="1:26" ht="16">
      <c r="A841" s="183"/>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row>
    <row r="842" spans="1:26" ht="16">
      <c r="A842" s="183"/>
      <c r="B842" s="183"/>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row>
    <row r="843" spans="1:26" ht="16">
      <c r="A843" s="183"/>
      <c r="B843" s="183"/>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row>
    <row r="844" spans="1:26" ht="16">
      <c r="A844" s="183"/>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row>
    <row r="845" spans="1:26" ht="16">
      <c r="A845" s="183"/>
      <c r="B845" s="183"/>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row>
    <row r="846" spans="1:26" ht="16">
      <c r="A846" s="183"/>
      <c r="B846" s="183"/>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row>
    <row r="847" spans="1:26" ht="16">
      <c r="A847" s="183"/>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row>
    <row r="848" spans="1:26" ht="16">
      <c r="A848" s="183"/>
      <c r="B848" s="183"/>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row>
    <row r="849" spans="1:26" ht="16">
      <c r="A849" s="183"/>
      <c r="B849" s="183"/>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row>
    <row r="850" spans="1:26" ht="16">
      <c r="A850" s="183"/>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row>
    <row r="851" spans="1:26" ht="16">
      <c r="A851" s="183"/>
      <c r="B851" s="183"/>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row>
    <row r="852" spans="1:26" ht="16">
      <c r="A852" s="183"/>
      <c r="B852" s="183"/>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row>
    <row r="853" spans="1:26" ht="16">
      <c r="A853" s="183"/>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row>
    <row r="854" spans="1:26" ht="16">
      <c r="A854" s="183"/>
      <c r="B854" s="183"/>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row>
    <row r="855" spans="1:26" ht="16">
      <c r="A855" s="183"/>
      <c r="B855" s="183"/>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row>
    <row r="856" spans="1:26" ht="16">
      <c r="A856" s="183"/>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row>
    <row r="857" spans="1:26" ht="16">
      <c r="A857" s="183"/>
      <c r="B857" s="183"/>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row>
    <row r="858" spans="1:26" ht="16">
      <c r="A858" s="183"/>
      <c r="B858" s="183"/>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row>
    <row r="859" spans="1:26" ht="16">
      <c r="A859" s="183"/>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row>
    <row r="860" spans="1:26" ht="16">
      <c r="A860" s="183"/>
      <c r="B860" s="183"/>
      <c r="C860" s="183"/>
      <c r="D860" s="183"/>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row>
    <row r="861" spans="1:26" ht="16">
      <c r="A861" s="183"/>
      <c r="B861" s="183"/>
      <c r="C861" s="183"/>
      <c r="D861" s="183"/>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row>
    <row r="862" spans="1:26" ht="16">
      <c r="A862" s="183"/>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row>
    <row r="863" spans="1:26" ht="16">
      <c r="A863" s="183"/>
      <c r="B863" s="183"/>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row>
    <row r="864" spans="1:26" ht="16">
      <c r="A864" s="183"/>
      <c r="B864" s="183"/>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row>
    <row r="865" spans="1:26" ht="16">
      <c r="A865" s="183"/>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row>
    <row r="866" spans="1:26" ht="16">
      <c r="A866" s="183"/>
      <c r="B866" s="183"/>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row>
    <row r="867" spans="1:26" ht="16">
      <c r="A867" s="183"/>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row>
    <row r="868" spans="1:26" ht="16">
      <c r="A868" s="183"/>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row>
    <row r="869" spans="1:26" ht="16">
      <c r="A869" s="183"/>
      <c r="B869" s="183"/>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row>
    <row r="870" spans="1:26" ht="16">
      <c r="A870" s="183"/>
      <c r="B870" s="183"/>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row>
    <row r="871" spans="1:26" ht="16">
      <c r="A871" s="183"/>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row>
    <row r="872" spans="1:26" ht="16">
      <c r="A872" s="183"/>
      <c r="B872" s="183"/>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row>
    <row r="873" spans="1:26" ht="16">
      <c r="A873" s="183"/>
      <c r="B873" s="183"/>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row>
    <row r="874" spans="1:26" ht="16">
      <c r="A874" s="183"/>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row>
    <row r="875" spans="1:26" ht="16">
      <c r="A875" s="183"/>
      <c r="B875" s="183"/>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row>
    <row r="876" spans="1:26" ht="16">
      <c r="A876" s="183"/>
      <c r="B876" s="183"/>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row>
    <row r="877" spans="1:26" ht="16">
      <c r="A877" s="183"/>
      <c r="B877" s="183"/>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row>
    <row r="878" spans="1:26" ht="16">
      <c r="A878" s="183"/>
      <c r="B878" s="183"/>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row>
    <row r="879" spans="1:26" ht="16">
      <c r="A879" s="183"/>
      <c r="B879" s="183"/>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row>
    <row r="880" spans="1:26" ht="16">
      <c r="A880" s="183"/>
      <c r="B880" s="183"/>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row>
    <row r="881" spans="1:26" ht="16">
      <c r="A881" s="183"/>
      <c r="B881" s="183"/>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row>
    <row r="882" spans="1:26" ht="16">
      <c r="A882" s="183"/>
      <c r="B882" s="183"/>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row>
    <row r="883" spans="1:26" ht="16">
      <c r="A883" s="183"/>
      <c r="B883" s="183"/>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row>
    <row r="884" spans="1:26" ht="16">
      <c r="A884" s="183"/>
      <c r="B884" s="183"/>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row>
    <row r="885" spans="1:26" ht="16">
      <c r="A885" s="183"/>
      <c r="B885" s="183"/>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row>
    <row r="886" spans="1:26" ht="16">
      <c r="A886" s="183"/>
      <c r="B886" s="183"/>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row>
    <row r="887" spans="1:26" ht="16">
      <c r="A887" s="183"/>
      <c r="B887" s="183"/>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row>
    <row r="888" spans="1:26" ht="16">
      <c r="A888" s="183"/>
      <c r="B888" s="183"/>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row>
    <row r="889" spans="1:26" ht="16">
      <c r="A889" s="183"/>
      <c r="B889" s="183"/>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row>
    <row r="890" spans="1:26" ht="16">
      <c r="A890" s="183"/>
      <c r="B890" s="183"/>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row>
    <row r="891" spans="1:26" ht="16">
      <c r="A891" s="183"/>
      <c r="B891" s="183"/>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row>
    <row r="892" spans="1:26" ht="16">
      <c r="A892" s="183"/>
      <c r="B892" s="183"/>
      <c r="C892" s="183"/>
      <c r="D892" s="183"/>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row>
    <row r="893" spans="1:26" ht="16">
      <c r="A893" s="183"/>
      <c r="B893" s="183"/>
      <c r="C893" s="183"/>
      <c r="D893" s="183"/>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row>
    <row r="894" spans="1:26" ht="16">
      <c r="A894" s="183"/>
      <c r="B894" s="183"/>
      <c r="C894" s="183"/>
      <c r="D894" s="183"/>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row>
    <row r="895" spans="1:26" ht="16">
      <c r="A895" s="183"/>
      <c r="B895" s="183"/>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row>
    <row r="896" spans="1:26" ht="16">
      <c r="A896" s="183"/>
      <c r="B896" s="183"/>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row>
    <row r="897" spans="1:26" ht="16">
      <c r="A897" s="183"/>
      <c r="B897" s="183"/>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row>
    <row r="898" spans="1:26" ht="16">
      <c r="A898" s="183"/>
      <c r="B898" s="183"/>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row>
    <row r="899" spans="1:26" ht="16">
      <c r="A899" s="183"/>
      <c r="B899" s="183"/>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row>
    <row r="900" spans="1:26" ht="16">
      <c r="A900" s="183"/>
      <c r="B900" s="183"/>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row>
    <row r="901" spans="1:26" ht="16">
      <c r="A901" s="183"/>
      <c r="B901" s="183"/>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row>
    <row r="902" spans="1:26" ht="16">
      <c r="A902" s="183"/>
      <c r="B902" s="183"/>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row>
    <row r="903" spans="1:26" ht="16">
      <c r="A903" s="183"/>
      <c r="B903" s="183"/>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row>
    <row r="904" spans="1:26" ht="16">
      <c r="A904" s="183"/>
      <c r="B904" s="183"/>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row>
    <row r="905" spans="1:26" ht="16">
      <c r="A905" s="183"/>
      <c r="B905" s="183"/>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row>
    <row r="906" spans="1:26" ht="16">
      <c r="A906" s="183"/>
      <c r="B906" s="183"/>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row>
    <row r="907" spans="1:26" ht="16">
      <c r="A907" s="183"/>
      <c r="B907" s="183"/>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row>
    <row r="908" spans="1:26" ht="16">
      <c r="A908" s="183"/>
      <c r="B908" s="183"/>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row>
    <row r="909" spans="1:26" ht="16">
      <c r="A909" s="183"/>
      <c r="B909" s="183"/>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row>
    <row r="910" spans="1:26" ht="16">
      <c r="A910" s="183"/>
      <c r="B910" s="183"/>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row>
    <row r="911" spans="1:26" ht="16">
      <c r="A911" s="183"/>
      <c r="B911" s="183"/>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row>
    <row r="912" spans="1:26" ht="16">
      <c r="A912" s="183"/>
      <c r="B912" s="183"/>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row>
    <row r="913" spans="1:26" ht="16">
      <c r="A913" s="183"/>
      <c r="B913" s="183"/>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row>
    <row r="914" spans="1:26" ht="16">
      <c r="A914" s="183"/>
      <c r="B914" s="183"/>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row>
    <row r="915" spans="1:26" ht="16">
      <c r="A915" s="183"/>
      <c r="B915" s="183"/>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row>
    <row r="916" spans="1:26" ht="16">
      <c r="A916" s="183"/>
      <c r="B916" s="183"/>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row>
    <row r="917" spans="1:26" ht="16">
      <c r="A917" s="183"/>
      <c r="B917" s="183"/>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row>
    <row r="918" spans="1:26" ht="16">
      <c r="A918" s="183"/>
      <c r="B918" s="183"/>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row>
    <row r="919" spans="1:26" ht="16">
      <c r="A919" s="183"/>
      <c r="B919" s="183"/>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row>
    <row r="920" spans="1:26" ht="16">
      <c r="A920" s="183"/>
      <c r="B920" s="183"/>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row>
    <row r="921" spans="1:26" ht="16">
      <c r="A921" s="183"/>
      <c r="B921" s="183"/>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row>
    <row r="922" spans="1:26" ht="16">
      <c r="A922" s="183"/>
      <c r="B922" s="183"/>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row>
    <row r="923" spans="1:26" ht="16">
      <c r="A923" s="183"/>
      <c r="B923" s="183"/>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row>
    <row r="924" spans="1:26" ht="16">
      <c r="A924" s="183"/>
      <c r="B924" s="183"/>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row>
    <row r="925" spans="1:26" ht="16">
      <c r="A925" s="183"/>
      <c r="B925" s="183"/>
      <c r="C925" s="183"/>
      <c r="D925" s="183"/>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row>
    <row r="926" spans="1:26" ht="16">
      <c r="A926" s="183"/>
      <c r="B926" s="183"/>
      <c r="C926" s="183"/>
      <c r="D926" s="183"/>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row>
    <row r="927" spans="1:26" ht="16">
      <c r="A927" s="183"/>
      <c r="B927" s="183"/>
      <c r="C927" s="183"/>
      <c r="D927" s="183"/>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row>
    <row r="928" spans="1:26" ht="16">
      <c r="A928" s="183"/>
      <c r="B928" s="183"/>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row>
    <row r="929" spans="1:26" ht="16">
      <c r="A929" s="183"/>
      <c r="B929" s="183"/>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row>
    <row r="930" spans="1:26" ht="16">
      <c r="A930" s="183"/>
      <c r="B930" s="183"/>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row>
    <row r="931" spans="1:26" ht="16">
      <c r="A931" s="183"/>
      <c r="B931" s="183"/>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row>
    <row r="932" spans="1:26" ht="16">
      <c r="A932" s="183"/>
      <c r="B932" s="183"/>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row>
    <row r="933" spans="1:26" ht="16">
      <c r="A933" s="183"/>
      <c r="B933" s="183"/>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row>
    <row r="934" spans="1:26" ht="16">
      <c r="A934" s="183"/>
      <c r="B934" s="183"/>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row>
    <row r="935" spans="1:26" ht="16">
      <c r="A935" s="183"/>
      <c r="B935" s="183"/>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row>
    <row r="936" spans="1:26" ht="16">
      <c r="A936" s="183"/>
      <c r="B936" s="183"/>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row>
    <row r="937" spans="1:26" ht="16">
      <c r="A937" s="183"/>
      <c r="B937" s="183"/>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row>
    <row r="938" spans="1:26" ht="16">
      <c r="A938" s="183"/>
      <c r="B938" s="183"/>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row>
    <row r="939" spans="1:26" ht="16">
      <c r="A939" s="183"/>
      <c r="B939" s="183"/>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row>
    <row r="940" spans="1:26" ht="16">
      <c r="A940" s="183"/>
      <c r="B940" s="183"/>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row>
    <row r="941" spans="1:26" ht="16">
      <c r="A941" s="183"/>
      <c r="B941" s="183"/>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row>
    <row r="942" spans="1:26" ht="16">
      <c r="A942" s="183"/>
      <c r="B942" s="183"/>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row>
    <row r="943" spans="1:26" ht="16">
      <c r="A943" s="183"/>
      <c r="B943" s="183"/>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row>
    <row r="944" spans="1:26" ht="16">
      <c r="A944" s="183"/>
      <c r="B944" s="183"/>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row>
    <row r="945" spans="1:26" ht="16">
      <c r="A945" s="183"/>
      <c r="B945" s="183"/>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row>
    <row r="946" spans="1:26" ht="16">
      <c r="A946" s="183"/>
      <c r="B946" s="183"/>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row>
    <row r="947" spans="1:26" ht="16">
      <c r="A947" s="183"/>
      <c r="B947" s="183"/>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row>
    <row r="948" spans="1:26" ht="16">
      <c r="A948" s="183"/>
      <c r="B948" s="183"/>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row>
    <row r="949" spans="1:26" ht="16">
      <c r="A949" s="183"/>
      <c r="B949" s="183"/>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row>
    <row r="950" spans="1:26" ht="16">
      <c r="A950" s="183"/>
      <c r="B950" s="183"/>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row>
    <row r="951" spans="1:26" ht="16">
      <c r="A951" s="183"/>
      <c r="B951" s="183"/>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row>
    <row r="952" spans="1:26" ht="16">
      <c r="A952" s="183"/>
      <c r="B952" s="183"/>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row>
    <row r="953" spans="1:26" ht="16">
      <c r="A953" s="183"/>
      <c r="B953" s="183"/>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row>
    <row r="954" spans="1:26" ht="16">
      <c r="A954" s="183"/>
      <c r="B954" s="183"/>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row>
    <row r="955" spans="1:26" ht="16">
      <c r="A955" s="183"/>
      <c r="B955" s="183"/>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row>
    <row r="956" spans="1:26" ht="16">
      <c r="A956" s="183"/>
      <c r="B956" s="183"/>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row>
    <row r="957" spans="1:26" ht="16">
      <c r="A957" s="183"/>
      <c r="B957" s="183"/>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row>
    <row r="958" spans="1:26" ht="16">
      <c r="A958" s="183"/>
      <c r="B958" s="183"/>
      <c r="C958" s="183"/>
      <c r="D958" s="183"/>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row>
    <row r="959" spans="1:26" ht="16">
      <c r="A959" s="183"/>
      <c r="B959" s="183"/>
      <c r="C959" s="183"/>
      <c r="D959" s="183"/>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row>
    <row r="960" spans="1:26" ht="16">
      <c r="A960" s="183"/>
      <c r="B960" s="183"/>
      <c r="C960" s="183"/>
      <c r="D960" s="183"/>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row>
    <row r="961" spans="1:26" ht="16">
      <c r="A961" s="183"/>
      <c r="B961" s="183"/>
      <c r="C961" s="183"/>
      <c r="D961" s="183"/>
      <c r="E961" s="183"/>
      <c r="F961" s="183"/>
      <c r="G961" s="183"/>
      <c r="H961" s="183"/>
      <c r="I961" s="183"/>
      <c r="J961" s="183"/>
      <c r="K961" s="183"/>
      <c r="L961" s="183"/>
      <c r="M961" s="183"/>
      <c r="N961" s="183"/>
      <c r="O961" s="183"/>
      <c r="P961" s="183"/>
      <c r="Q961" s="183"/>
      <c r="R961" s="183"/>
      <c r="S961" s="183"/>
      <c r="T961" s="183"/>
      <c r="U961" s="183"/>
      <c r="V961" s="183"/>
      <c r="W961" s="183"/>
      <c r="X961" s="183"/>
      <c r="Y961" s="183"/>
      <c r="Z961" s="183"/>
    </row>
    <row r="962" spans="1:26" ht="16">
      <c r="A962" s="183"/>
      <c r="B962" s="183"/>
      <c r="C962" s="183"/>
      <c r="D962" s="183"/>
      <c r="E962" s="183"/>
      <c r="F962" s="183"/>
      <c r="G962" s="183"/>
      <c r="H962" s="183"/>
      <c r="I962" s="183"/>
      <c r="J962" s="183"/>
      <c r="K962" s="183"/>
      <c r="L962" s="183"/>
      <c r="M962" s="183"/>
      <c r="N962" s="183"/>
      <c r="O962" s="183"/>
      <c r="P962" s="183"/>
      <c r="Q962" s="183"/>
      <c r="R962" s="183"/>
      <c r="S962" s="183"/>
      <c r="T962" s="183"/>
      <c r="U962" s="183"/>
      <c r="V962" s="183"/>
      <c r="W962" s="183"/>
      <c r="X962" s="183"/>
      <c r="Y962" s="183"/>
      <c r="Z962" s="183"/>
    </row>
    <row r="963" spans="1:26" ht="16">
      <c r="A963" s="183"/>
      <c r="B963" s="183"/>
      <c r="C963" s="183"/>
      <c r="D963" s="183"/>
      <c r="E963" s="183"/>
      <c r="F963" s="183"/>
      <c r="G963" s="183"/>
      <c r="H963" s="183"/>
      <c r="I963" s="183"/>
      <c r="J963" s="183"/>
      <c r="K963" s="183"/>
      <c r="L963" s="183"/>
      <c r="M963" s="183"/>
      <c r="N963" s="183"/>
      <c r="O963" s="183"/>
      <c r="P963" s="183"/>
      <c r="Q963" s="183"/>
      <c r="R963" s="183"/>
      <c r="S963" s="183"/>
      <c r="T963" s="183"/>
      <c r="U963" s="183"/>
      <c r="V963" s="183"/>
      <c r="W963" s="183"/>
      <c r="X963" s="183"/>
      <c r="Y963" s="183"/>
      <c r="Z963" s="183"/>
    </row>
    <row r="964" spans="1:26" ht="16">
      <c r="A964" s="183"/>
      <c r="B964" s="183"/>
      <c r="C964" s="183"/>
      <c r="D964" s="183"/>
      <c r="E964" s="183"/>
      <c r="F964" s="183"/>
      <c r="G964" s="183"/>
      <c r="H964" s="183"/>
      <c r="I964" s="183"/>
      <c r="J964" s="183"/>
      <c r="K964" s="183"/>
      <c r="L964" s="183"/>
      <c r="M964" s="183"/>
      <c r="N964" s="183"/>
      <c r="O964" s="183"/>
      <c r="P964" s="183"/>
      <c r="Q964" s="183"/>
      <c r="R964" s="183"/>
      <c r="S964" s="183"/>
      <c r="T964" s="183"/>
      <c r="U964" s="183"/>
      <c r="V964" s="183"/>
      <c r="W964" s="183"/>
      <c r="X964" s="183"/>
      <c r="Y964" s="183"/>
      <c r="Z964" s="183"/>
    </row>
    <row r="965" spans="1:26" ht="16">
      <c r="A965" s="183"/>
      <c r="B965" s="183"/>
      <c r="C965" s="183"/>
      <c r="D965" s="183"/>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183"/>
    </row>
    <row r="966" spans="1:26" ht="16">
      <c r="A966" s="183"/>
      <c r="B966" s="183"/>
      <c r="C966" s="183"/>
      <c r="D966" s="183"/>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183"/>
    </row>
    <row r="967" spans="1:26" ht="16">
      <c r="A967" s="183"/>
      <c r="B967" s="183"/>
      <c r="C967" s="183"/>
      <c r="D967" s="183"/>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183"/>
    </row>
    <row r="968" spans="1:26" ht="16">
      <c r="A968" s="183"/>
      <c r="B968" s="183"/>
      <c r="C968" s="183"/>
      <c r="D968" s="183"/>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183"/>
    </row>
    <row r="969" spans="1:26" ht="16">
      <c r="A969" s="183"/>
      <c r="B969" s="183"/>
      <c r="C969" s="183"/>
      <c r="D969" s="183"/>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183"/>
    </row>
    <row r="970" spans="1:26" ht="16">
      <c r="A970" s="183"/>
      <c r="B970" s="183"/>
      <c r="C970" s="183"/>
      <c r="D970" s="183"/>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row>
    <row r="971" spans="1:26" ht="16">
      <c r="A971" s="183"/>
      <c r="B971" s="183"/>
      <c r="C971" s="183"/>
      <c r="D971" s="183"/>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row>
    <row r="972" spans="1:26" ht="16">
      <c r="A972" s="183"/>
      <c r="B972" s="183"/>
      <c r="C972" s="183"/>
      <c r="D972" s="183"/>
      <c r="E972" s="183"/>
      <c r="F972" s="183"/>
      <c r="G972" s="183"/>
      <c r="H972" s="183"/>
      <c r="I972" s="183"/>
      <c r="J972" s="183"/>
      <c r="K972" s="183"/>
      <c r="L972" s="183"/>
      <c r="M972" s="183"/>
      <c r="N972" s="183"/>
      <c r="O972" s="183"/>
      <c r="P972" s="183"/>
      <c r="Q972" s="183"/>
      <c r="R972" s="183"/>
      <c r="S972" s="183"/>
      <c r="T972" s="183"/>
      <c r="U972" s="183"/>
      <c r="V972" s="183"/>
      <c r="W972" s="183"/>
      <c r="X972" s="183"/>
      <c r="Y972" s="183"/>
      <c r="Z972" s="183"/>
    </row>
    <row r="973" spans="1:26" ht="16">
      <c r="A973" s="183"/>
      <c r="B973" s="183"/>
      <c r="C973" s="183"/>
      <c r="D973" s="183"/>
      <c r="E973" s="183"/>
      <c r="F973" s="183"/>
      <c r="G973" s="183"/>
      <c r="H973" s="183"/>
      <c r="I973" s="183"/>
      <c r="J973" s="183"/>
      <c r="K973" s="183"/>
      <c r="L973" s="183"/>
      <c r="M973" s="183"/>
      <c r="N973" s="183"/>
      <c r="O973" s="183"/>
      <c r="P973" s="183"/>
      <c r="Q973" s="183"/>
      <c r="R973" s="183"/>
      <c r="S973" s="183"/>
      <c r="T973" s="183"/>
      <c r="U973" s="183"/>
      <c r="V973" s="183"/>
      <c r="W973" s="183"/>
      <c r="X973" s="183"/>
      <c r="Y973" s="183"/>
      <c r="Z973" s="183"/>
    </row>
    <row r="974" spans="1:26" ht="16">
      <c r="A974" s="183"/>
      <c r="B974" s="183"/>
      <c r="C974" s="183"/>
      <c r="D974" s="183"/>
      <c r="E974" s="183"/>
      <c r="F974" s="183"/>
      <c r="G974" s="183"/>
      <c r="H974" s="183"/>
      <c r="I974" s="183"/>
      <c r="J974" s="183"/>
      <c r="K974" s="183"/>
      <c r="L974" s="183"/>
      <c r="M974" s="183"/>
      <c r="N974" s="183"/>
      <c r="O974" s="183"/>
      <c r="P974" s="183"/>
      <c r="Q974" s="183"/>
      <c r="R974" s="183"/>
      <c r="S974" s="183"/>
      <c r="T974" s="183"/>
      <c r="U974" s="183"/>
      <c r="V974" s="183"/>
      <c r="W974" s="183"/>
      <c r="X974" s="183"/>
      <c r="Y974" s="183"/>
      <c r="Z974" s="183"/>
    </row>
    <row r="975" spans="1:26" ht="16">
      <c r="A975" s="183"/>
      <c r="B975" s="183"/>
      <c r="C975" s="183"/>
      <c r="D975" s="183"/>
      <c r="E975" s="183"/>
      <c r="F975" s="183"/>
      <c r="G975" s="183"/>
      <c r="H975" s="183"/>
      <c r="I975" s="183"/>
      <c r="J975" s="183"/>
      <c r="K975" s="183"/>
      <c r="L975" s="183"/>
      <c r="M975" s="183"/>
      <c r="N975" s="183"/>
      <c r="O975" s="183"/>
      <c r="P975" s="183"/>
      <c r="Q975" s="183"/>
      <c r="R975" s="183"/>
      <c r="S975" s="183"/>
      <c r="T975" s="183"/>
      <c r="U975" s="183"/>
      <c r="V975" s="183"/>
      <c r="W975" s="183"/>
      <c r="X975" s="183"/>
      <c r="Y975" s="183"/>
      <c r="Z975" s="183"/>
    </row>
    <row r="976" spans="1:26" ht="16">
      <c r="A976" s="183"/>
      <c r="B976" s="183"/>
      <c r="C976" s="183"/>
      <c r="D976" s="183"/>
      <c r="E976" s="183"/>
      <c r="F976" s="183"/>
      <c r="G976" s="183"/>
      <c r="H976" s="183"/>
      <c r="I976" s="183"/>
      <c r="J976" s="183"/>
      <c r="K976" s="183"/>
      <c r="L976" s="183"/>
      <c r="M976" s="183"/>
      <c r="N976" s="183"/>
      <c r="O976" s="183"/>
      <c r="P976" s="183"/>
      <c r="Q976" s="183"/>
      <c r="R976" s="183"/>
      <c r="S976" s="183"/>
      <c r="T976" s="183"/>
      <c r="U976" s="183"/>
      <c r="V976" s="183"/>
      <c r="W976" s="183"/>
      <c r="X976" s="183"/>
      <c r="Y976" s="183"/>
      <c r="Z976" s="183"/>
    </row>
    <row r="977" spans="1:26" ht="16">
      <c r="A977" s="183"/>
      <c r="B977" s="183"/>
      <c r="C977" s="183"/>
      <c r="D977" s="183"/>
      <c r="E977" s="183"/>
      <c r="F977" s="183"/>
      <c r="G977" s="183"/>
      <c r="H977" s="183"/>
      <c r="I977" s="183"/>
      <c r="J977" s="183"/>
      <c r="K977" s="183"/>
      <c r="L977" s="183"/>
      <c r="M977" s="183"/>
      <c r="N977" s="183"/>
      <c r="O977" s="183"/>
      <c r="P977" s="183"/>
      <c r="Q977" s="183"/>
      <c r="R977" s="183"/>
      <c r="S977" s="183"/>
      <c r="T977" s="183"/>
      <c r="U977" s="183"/>
      <c r="V977" s="183"/>
      <c r="W977" s="183"/>
      <c r="X977" s="183"/>
      <c r="Y977" s="183"/>
      <c r="Z977" s="183"/>
    </row>
    <row r="978" spans="1:26" ht="16">
      <c r="A978" s="183"/>
      <c r="B978" s="183"/>
      <c r="C978" s="183"/>
      <c r="D978" s="183"/>
      <c r="E978" s="183"/>
      <c r="F978" s="183"/>
      <c r="G978" s="183"/>
      <c r="H978" s="183"/>
      <c r="I978" s="183"/>
      <c r="J978" s="183"/>
      <c r="K978" s="183"/>
      <c r="L978" s="183"/>
      <c r="M978" s="183"/>
      <c r="N978" s="183"/>
      <c r="O978" s="183"/>
      <c r="P978" s="183"/>
      <c r="Q978" s="183"/>
      <c r="R978" s="183"/>
      <c r="S978" s="183"/>
      <c r="T978" s="183"/>
      <c r="U978" s="183"/>
      <c r="V978" s="183"/>
      <c r="W978" s="183"/>
      <c r="X978" s="183"/>
      <c r="Y978" s="183"/>
      <c r="Z978" s="183"/>
    </row>
    <row r="979" spans="1:26" ht="16">
      <c r="A979" s="183"/>
      <c r="B979" s="183"/>
      <c r="C979" s="183"/>
      <c r="D979" s="183"/>
      <c r="E979" s="183"/>
      <c r="F979" s="183"/>
      <c r="G979" s="183"/>
      <c r="H979" s="183"/>
      <c r="I979" s="183"/>
      <c r="J979" s="183"/>
      <c r="K979" s="183"/>
      <c r="L979" s="183"/>
      <c r="M979" s="183"/>
      <c r="N979" s="183"/>
      <c r="O979" s="183"/>
      <c r="P979" s="183"/>
      <c r="Q979" s="183"/>
      <c r="R979" s="183"/>
      <c r="S979" s="183"/>
      <c r="T979" s="183"/>
      <c r="U979" s="183"/>
      <c r="V979" s="183"/>
      <c r="W979" s="183"/>
      <c r="X979" s="183"/>
      <c r="Y979" s="183"/>
      <c r="Z979" s="183"/>
    </row>
    <row r="980" spans="1:26" ht="16">
      <c r="A980" s="183"/>
      <c r="B980" s="183"/>
      <c r="C980" s="183"/>
      <c r="D980" s="183"/>
      <c r="E980" s="183"/>
      <c r="F980" s="183"/>
      <c r="G980" s="183"/>
      <c r="H980" s="183"/>
      <c r="I980" s="183"/>
      <c r="J980" s="183"/>
      <c r="K980" s="183"/>
      <c r="L980" s="183"/>
      <c r="M980" s="183"/>
      <c r="N980" s="183"/>
      <c r="O980" s="183"/>
      <c r="P980" s="183"/>
      <c r="Q980" s="183"/>
      <c r="R980" s="183"/>
      <c r="S980" s="183"/>
      <c r="T980" s="183"/>
      <c r="U980" s="183"/>
      <c r="V980" s="183"/>
      <c r="W980" s="183"/>
      <c r="X980" s="183"/>
      <c r="Y980" s="183"/>
      <c r="Z980" s="183"/>
    </row>
    <row r="981" spans="1:26" ht="16">
      <c r="A981" s="183"/>
      <c r="B981" s="183"/>
      <c r="C981" s="183"/>
      <c r="D981" s="183"/>
      <c r="E981" s="183"/>
      <c r="F981" s="183"/>
      <c r="G981" s="183"/>
      <c r="H981" s="183"/>
      <c r="I981" s="183"/>
      <c r="J981" s="183"/>
      <c r="K981" s="183"/>
      <c r="L981" s="183"/>
      <c r="M981" s="183"/>
      <c r="N981" s="183"/>
      <c r="O981" s="183"/>
      <c r="P981" s="183"/>
      <c r="Q981" s="183"/>
      <c r="R981" s="183"/>
      <c r="S981" s="183"/>
      <c r="T981" s="183"/>
      <c r="U981" s="183"/>
      <c r="V981" s="183"/>
      <c r="W981" s="183"/>
      <c r="X981" s="183"/>
      <c r="Y981" s="183"/>
      <c r="Z981" s="183"/>
    </row>
    <row r="982" spans="1:26" ht="16">
      <c r="A982" s="183"/>
      <c r="B982" s="183"/>
      <c r="C982" s="183"/>
      <c r="D982" s="183"/>
      <c r="E982" s="183"/>
      <c r="F982" s="183"/>
      <c r="G982" s="183"/>
      <c r="H982" s="183"/>
      <c r="I982" s="183"/>
      <c r="J982" s="183"/>
      <c r="K982" s="183"/>
      <c r="L982" s="183"/>
      <c r="M982" s="183"/>
      <c r="N982" s="183"/>
      <c r="O982" s="183"/>
      <c r="P982" s="183"/>
      <c r="Q982" s="183"/>
      <c r="R982" s="183"/>
      <c r="S982" s="183"/>
      <c r="T982" s="183"/>
      <c r="U982" s="183"/>
      <c r="V982" s="183"/>
      <c r="W982" s="183"/>
      <c r="X982" s="183"/>
      <c r="Y982" s="183"/>
      <c r="Z982" s="183"/>
    </row>
    <row r="983" spans="1:26" ht="16">
      <c r="A983" s="183"/>
      <c r="B983" s="183"/>
      <c r="C983" s="183"/>
      <c r="D983" s="183"/>
      <c r="E983" s="183"/>
      <c r="F983" s="183"/>
      <c r="G983" s="183"/>
      <c r="H983" s="183"/>
      <c r="I983" s="183"/>
      <c r="J983" s="183"/>
      <c r="K983" s="183"/>
      <c r="L983" s="183"/>
      <c r="M983" s="183"/>
      <c r="N983" s="183"/>
      <c r="O983" s="183"/>
      <c r="P983" s="183"/>
      <c r="Q983" s="183"/>
      <c r="R983" s="183"/>
      <c r="S983" s="183"/>
      <c r="T983" s="183"/>
      <c r="U983" s="183"/>
      <c r="V983" s="183"/>
      <c r="W983" s="183"/>
      <c r="X983" s="183"/>
      <c r="Y983" s="183"/>
      <c r="Z983" s="183"/>
    </row>
    <row r="984" spans="1:26" ht="16">
      <c r="A984" s="183"/>
      <c r="B984" s="183"/>
      <c r="C984" s="183"/>
      <c r="D984" s="183"/>
      <c r="E984" s="183"/>
      <c r="F984" s="183"/>
      <c r="G984" s="183"/>
      <c r="H984" s="183"/>
      <c r="I984" s="183"/>
      <c r="J984" s="183"/>
      <c r="K984" s="183"/>
      <c r="L984" s="183"/>
      <c r="M984" s="183"/>
      <c r="N984" s="183"/>
      <c r="O984" s="183"/>
      <c r="P984" s="183"/>
      <c r="Q984" s="183"/>
      <c r="R984" s="183"/>
      <c r="S984" s="183"/>
      <c r="T984" s="183"/>
      <c r="U984" s="183"/>
      <c r="V984" s="183"/>
      <c r="W984" s="183"/>
      <c r="X984" s="183"/>
      <c r="Y984" s="183"/>
      <c r="Z984" s="183"/>
    </row>
    <row r="985" spans="1:26" ht="16">
      <c r="A985" s="183"/>
      <c r="B985" s="183"/>
      <c r="C985" s="183"/>
      <c r="D985" s="183"/>
      <c r="E985" s="183"/>
      <c r="F985" s="183"/>
      <c r="G985" s="183"/>
      <c r="H985" s="183"/>
      <c r="I985" s="183"/>
      <c r="J985" s="183"/>
      <c r="K985" s="183"/>
      <c r="L985" s="183"/>
      <c r="M985" s="183"/>
      <c r="N985" s="183"/>
      <c r="O985" s="183"/>
      <c r="P985" s="183"/>
      <c r="Q985" s="183"/>
      <c r="R985" s="183"/>
      <c r="S985" s="183"/>
      <c r="T985" s="183"/>
      <c r="U985" s="183"/>
      <c r="V985" s="183"/>
      <c r="W985" s="183"/>
      <c r="X985" s="183"/>
      <c r="Y985" s="183"/>
      <c r="Z985" s="183"/>
    </row>
    <row r="986" spans="1:26" ht="16">
      <c r="A986" s="183"/>
      <c r="B986" s="183"/>
      <c r="C986" s="183"/>
      <c r="D986" s="183"/>
      <c r="E986" s="183"/>
      <c r="F986" s="183"/>
      <c r="G986" s="183"/>
      <c r="H986" s="183"/>
      <c r="I986" s="183"/>
      <c r="J986" s="183"/>
      <c r="K986" s="183"/>
      <c r="L986" s="183"/>
      <c r="M986" s="183"/>
      <c r="N986" s="183"/>
      <c r="O986" s="183"/>
      <c r="P986" s="183"/>
      <c r="Q986" s="183"/>
      <c r="R986" s="183"/>
      <c r="S986" s="183"/>
      <c r="T986" s="183"/>
      <c r="U986" s="183"/>
      <c r="V986" s="183"/>
      <c r="W986" s="183"/>
      <c r="X986" s="183"/>
      <c r="Y986" s="183"/>
      <c r="Z986" s="183"/>
    </row>
    <row r="987" spans="1:26" ht="16">
      <c r="A987" s="183"/>
      <c r="B987" s="183"/>
      <c r="C987" s="183"/>
      <c r="D987" s="183"/>
      <c r="E987" s="183"/>
      <c r="F987" s="183"/>
      <c r="G987" s="183"/>
      <c r="H987" s="183"/>
      <c r="I987" s="183"/>
      <c r="J987" s="183"/>
      <c r="K987" s="183"/>
      <c r="L987" s="183"/>
      <c r="M987" s="183"/>
      <c r="N987" s="183"/>
      <c r="O987" s="183"/>
      <c r="P987" s="183"/>
      <c r="Q987" s="183"/>
      <c r="R987" s="183"/>
      <c r="S987" s="183"/>
      <c r="T987" s="183"/>
      <c r="U987" s="183"/>
      <c r="V987" s="183"/>
      <c r="W987" s="183"/>
      <c r="X987" s="183"/>
      <c r="Y987" s="183"/>
      <c r="Z987" s="183"/>
    </row>
    <row r="988" spans="1:26" ht="16">
      <c r="A988" s="183"/>
      <c r="B988" s="183"/>
      <c r="C988" s="183"/>
      <c r="D988" s="183"/>
      <c r="E988" s="183"/>
      <c r="F988" s="183"/>
      <c r="G988" s="183"/>
      <c r="H988" s="183"/>
      <c r="I988" s="183"/>
      <c r="J988" s="183"/>
      <c r="K988" s="183"/>
      <c r="L988" s="183"/>
      <c r="M988" s="183"/>
      <c r="N988" s="183"/>
      <c r="O988" s="183"/>
      <c r="P988" s="183"/>
      <c r="Q988" s="183"/>
      <c r="R988" s="183"/>
      <c r="S988" s="183"/>
      <c r="T988" s="183"/>
      <c r="U988" s="183"/>
      <c r="V988" s="183"/>
      <c r="W988" s="183"/>
      <c r="X988" s="183"/>
      <c r="Y988" s="183"/>
      <c r="Z988" s="183"/>
    </row>
    <row r="989" spans="1:26" ht="16">
      <c r="A989" s="183"/>
      <c r="B989" s="183"/>
      <c r="C989" s="183"/>
      <c r="D989" s="183"/>
      <c r="E989" s="183"/>
      <c r="F989" s="183"/>
      <c r="G989" s="183"/>
      <c r="H989" s="183"/>
      <c r="I989" s="183"/>
      <c r="J989" s="183"/>
      <c r="K989" s="183"/>
      <c r="L989" s="183"/>
      <c r="M989" s="183"/>
      <c r="N989" s="183"/>
      <c r="O989" s="183"/>
      <c r="P989" s="183"/>
      <c r="Q989" s="183"/>
      <c r="R989" s="183"/>
      <c r="S989" s="183"/>
      <c r="T989" s="183"/>
      <c r="U989" s="183"/>
      <c r="V989" s="183"/>
      <c r="W989" s="183"/>
      <c r="X989" s="183"/>
      <c r="Y989" s="183"/>
      <c r="Z989" s="183"/>
    </row>
    <row r="990" spans="1:26" ht="16">
      <c r="A990" s="183"/>
      <c r="B990" s="183"/>
      <c r="C990" s="183"/>
      <c r="D990" s="183"/>
      <c r="E990" s="183"/>
      <c r="F990" s="183"/>
      <c r="G990" s="183"/>
      <c r="H990" s="183"/>
      <c r="I990" s="183"/>
      <c r="J990" s="183"/>
      <c r="K990" s="183"/>
      <c r="L990" s="183"/>
      <c r="M990" s="183"/>
      <c r="N990" s="183"/>
      <c r="O990" s="183"/>
      <c r="P990" s="183"/>
      <c r="Q990" s="183"/>
      <c r="R990" s="183"/>
      <c r="S990" s="183"/>
      <c r="T990" s="183"/>
      <c r="U990" s="183"/>
      <c r="V990" s="183"/>
      <c r="W990" s="183"/>
      <c r="X990" s="183"/>
      <c r="Y990" s="183"/>
      <c r="Z990" s="183"/>
    </row>
    <row r="991" spans="1:26" ht="16">
      <c r="A991" s="183"/>
      <c r="B991" s="183"/>
      <c r="C991" s="183"/>
      <c r="D991" s="183"/>
      <c r="E991" s="183"/>
      <c r="F991" s="183"/>
      <c r="G991" s="183"/>
      <c r="H991" s="183"/>
      <c r="I991" s="183"/>
      <c r="J991" s="183"/>
      <c r="K991" s="183"/>
      <c r="L991" s="183"/>
      <c r="M991" s="183"/>
      <c r="N991" s="183"/>
      <c r="O991" s="183"/>
      <c r="P991" s="183"/>
      <c r="Q991" s="183"/>
      <c r="R991" s="183"/>
      <c r="S991" s="183"/>
      <c r="T991" s="183"/>
      <c r="U991" s="183"/>
      <c r="V991" s="183"/>
      <c r="W991" s="183"/>
      <c r="X991" s="183"/>
      <c r="Y991" s="183"/>
      <c r="Z991" s="183"/>
    </row>
    <row r="992" spans="1:26" ht="16">
      <c r="A992" s="183"/>
      <c r="B992" s="183"/>
      <c r="C992" s="183"/>
      <c r="D992" s="183"/>
      <c r="E992" s="183"/>
      <c r="F992" s="183"/>
      <c r="G992" s="183"/>
      <c r="H992" s="183"/>
      <c r="I992" s="183"/>
      <c r="J992" s="183"/>
      <c r="K992" s="183"/>
      <c r="L992" s="183"/>
      <c r="M992" s="183"/>
      <c r="N992" s="183"/>
      <c r="O992" s="183"/>
      <c r="P992" s="183"/>
      <c r="Q992" s="183"/>
      <c r="R992" s="183"/>
      <c r="S992" s="183"/>
      <c r="T992" s="183"/>
      <c r="U992" s="183"/>
      <c r="V992" s="183"/>
      <c r="W992" s="183"/>
      <c r="X992" s="183"/>
      <c r="Y992" s="183"/>
      <c r="Z992" s="183"/>
    </row>
    <row r="993" spans="1:26" ht="16">
      <c r="A993" s="183"/>
      <c r="B993" s="183"/>
      <c r="C993" s="183"/>
      <c r="D993" s="183"/>
      <c r="E993" s="183"/>
      <c r="F993" s="183"/>
      <c r="G993" s="183"/>
      <c r="H993" s="183"/>
      <c r="I993" s="183"/>
      <c r="J993" s="183"/>
      <c r="K993" s="183"/>
      <c r="L993" s="183"/>
      <c r="M993" s="183"/>
      <c r="N993" s="183"/>
      <c r="O993" s="183"/>
      <c r="P993" s="183"/>
      <c r="Q993" s="183"/>
      <c r="R993" s="183"/>
      <c r="S993" s="183"/>
      <c r="T993" s="183"/>
      <c r="U993" s="183"/>
      <c r="V993" s="183"/>
      <c r="W993" s="183"/>
      <c r="X993" s="183"/>
      <c r="Y993" s="183"/>
      <c r="Z993" s="183"/>
    </row>
    <row r="994" spans="1:26" ht="16">
      <c r="A994" s="183"/>
      <c r="B994" s="183"/>
      <c r="C994" s="183"/>
      <c r="D994" s="183"/>
      <c r="E994" s="183"/>
      <c r="F994" s="183"/>
      <c r="G994" s="183"/>
      <c r="H994" s="183"/>
      <c r="I994" s="183"/>
      <c r="J994" s="183"/>
      <c r="K994" s="183"/>
      <c r="L994" s="183"/>
      <c r="M994" s="183"/>
      <c r="N994" s="183"/>
      <c r="O994" s="183"/>
      <c r="P994" s="183"/>
      <c r="Q994" s="183"/>
      <c r="R994" s="183"/>
      <c r="S994" s="183"/>
      <c r="T994" s="183"/>
      <c r="U994" s="183"/>
      <c r="V994" s="183"/>
      <c r="W994" s="183"/>
      <c r="X994" s="183"/>
      <c r="Y994" s="183"/>
      <c r="Z994" s="183"/>
    </row>
    <row r="995" spans="1:26" ht="16">
      <c r="A995" s="183"/>
      <c r="B995" s="183"/>
      <c r="C995" s="183"/>
      <c r="D995" s="183"/>
      <c r="E995" s="183"/>
      <c r="F995" s="183"/>
      <c r="G995" s="183"/>
      <c r="H995" s="183"/>
      <c r="I995" s="183"/>
      <c r="J995" s="183"/>
      <c r="K995" s="183"/>
      <c r="L995" s="183"/>
      <c r="M995" s="183"/>
      <c r="N995" s="183"/>
      <c r="O995" s="183"/>
      <c r="P995" s="183"/>
      <c r="Q995" s="183"/>
      <c r="R995" s="183"/>
      <c r="S995" s="183"/>
      <c r="T995" s="183"/>
      <c r="U995" s="183"/>
      <c r="V995" s="183"/>
      <c r="W995" s="183"/>
      <c r="X995" s="183"/>
      <c r="Y995" s="183"/>
      <c r="Z995" s="183"/>
    </row>
    <row r="996" spans="1:26" ht="16">
      <c r="A996" s="183"/>
      <c r="B996" s="183"/>
      <c r="C996" s="183"/>
      <c r="D996" s="183"/>
      <c r="E996" s="183"/>
      <c r="F996" s="183"/>
      <c r="G996" s="183"/>
      <c r="H996" s="183"/>
      <c r="I996" s="183"/>
      <c r="J996" s="183"/>
      <c r="K996" s="183"/>
      <c r="L996" s="183"/>
      <c r="M996" s="183"/>
      <c r="N996" s="183"/>
      <c r="O996" s="183"/>
      <c r="P996" s="183"/>
      <c r="Q996" s="183"/>
      <c r="R996" s="183"/>
      <c r="S996" s="183"/>
      <c r="T996" s="183"/>
      <c r="U996" s="183"/>
      <c r="V996" s="183"/>
      <c r="W996" s="183"/>
      <c r="X996" s="183"/>
      <c r="Y996" s="183"/>
      <c r="Z996" s="183"/>
    </row>
    <row r="997" spans="1:26" ht="16">
      <c r="A997" s="183"/>
      <c r="B997" s="183"/>
      <c r="C997" s="183"/>
      <c r="D997" s="183"/>
      <c r="E997" s="183"/>
      <c r="F997" s="183"/>
      <c r="G997" s="183"/>
      <c r="H997" s="183"/>
      <c r="I997" s="183"/>
      <c r="J997" s="183"/>
      <c r="K997" s="183"/>
      <c r="L997" s="183"/>
      <c r="M997" s="183"/>
      <c r="N997" s="183"/>
      <c r="O997" s="183"/>
      <c r="P997" s="183"/>
      <c r="Q997" s="183"/>
      <c r="R997" s="183"/>
      <c r="S997" s="183"/>
      <c r="T997" s="183"/>
      <c r="U997" s="183"/>
      <c r="V997" s="183"/>
      <c r="W997" s="183"/>
      <c r="X997" s="183"/>
      <c r="Y997" s="183"/>
      <c r="Z997" s="183"/>
    </row>
    <row r="998" spans="1:26" ht="16">
      <c r="A998" s="183"/>
      <c r="B998" s="183"/>
      <c r="C998" s="183"/>
      <c r="D998" s="183"/>
      <c r="E998" s="183"/>
      <c r="F998" s="183"/>
      <c r="G998" s="183"/>
      <c r="H998" s="183"/>
      <c r="I998" s="183"/>
      <c r="J998" s="183"/>
      <c r="K998" s="183"/>
      <c r="L998" s="183"/>
      <c r="M998" s="183"/>
      <c r="N998" s="183"/>
      <c r="O998" s="183"/>
      <c r="P998" s="183"/>
      <c r="Q998" s="183"/>
      <c r="R998" s="183"/>
      <c r="S998" s="183"/>
      <c r="T998" s="183"/>
      <c r="U998" s="183"/>
      <c r="V998" s="183"/>
      <c r="W998" s="183"/>
      <c r="X998" s="183"/>
      <c r="Y998" s="183"/>
      <c r="Z998" s="183"/>
    </row>
    <row r="999" spans="1:26" ht="16">
      <c r="A999" s="183"/>
      <c r="B999" s="183"/>
      <c r="C999" s="183"/>
      <c r="D999" s="183"/>
      <c r="E999" s="183"/>
      <c r="F999" s="183"/>
      <c r="G999" s="183"/>
      <c r="H999" s="183"/>
      <c r="I999" s="183"/>
      <c r="J999" s="183"/>
      <c r="K999" s="183"/>
      <c r="L999" s="183"/>
      <c r="M999" s="183"/>
      <c r="N999" s="183"/>
      <c r="O999" s="183"/>
      <c r="P999" s="183"/>
      <c r="Q999" s="183"/>
      <c r="R999" s="183"/>
      <c r="S999" s="183"/>
      <c r="T999" s="183"/>
      <c r="U999" s="183"/>
      <c r="V999" s="183"/>
      <c r="W999" s="183"/>
      <c r="X999" s="183"/>
      <c r="Y999" s="183"/>
      <c r="Z999" s="183"/>
    </row>
    <row r="1000" spans="1:26" ht="16">
      <c r="A1000" s="183"/>
      <c r="B1000" s="183"/>
      <c r="C1000" s="183"/>
      <c r="D1000" s="183"/>
      <c r="E1000" s="183"/>
      <c r="F1000" s="183"/>
      <c r="G1000" s="183"/>
      <c r="H1000" s="183"/>
      <c r="I1000" s="183"/>
      <c r="J1000" s="183"/>
      <c r="K1000" s="183"/>
      <c r="L1000" s="183"/>
      <c r="M1000" s="183"/>
      <c r="N1000" s="183"/>
      <c r="O1000" s="183"/>
      <c r="P1000" s="183"/>
      <c r="Q1000" s="183"/>
      <c r="R1000" s="183"/>
      <c r="S1000" s="183"/>
      <c r="T1000" s="183"/>
      <c r="U1000" s="183"/>
      <c r="V1000" s="183"/>
      <c r="W1000" s="183"/>
      <c r="X1000" s="183"/>
      <c r="Y1000" s="183"/>
      <c r="Z1000" s="183"/>
    </row>
  </sheetData>
  <mergeCells count="17">
    <mergeCell ref="F19:K20"/>
    <mergeCell ref="A20:C20"/>
    <mergeCell ref="D20:E20"/>
    <mergeCell ref="D21:E21"/>
    <mergeCell ref="A17:E17"/>
    <mergeCell ref="D18:E18"/>
    <mergeCell ref="A21:C21"/>
    <mergeCell ref="A22:C22"/>
    <mergeCell ref="D22:E22"/>
    <mergeCell ref="A18:C18"/>
    <mergeCell ref="A19:C19"/>
    <mergeCell ref="D19:E19"/>
    <mergeCell ref="A1:F1"/>
    <mergeCell ref="H1:I1"/>
    <mergeCell ref="A2:F2"/>
    <mergeCell ref="A3:F3"/>
    <mergeCell ref="A4:F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AA84F"/>
    <outlinePr summaryBelow="0" summaryRight="0"/>
  </sheetPr>
  <dimension ref="A1:AA1013"/>
  <sheetViews>
    <sheetView workbookViewId="0" topLeftCell="A1"/>
  </sheetViews>
  <sheetFormatPr defaultColWidth="11.125" defaultRowHeight="15" customHeight="1"/>
  <cols>
    <col min="1" max="1" width="5.625" style="0" customWidth="1"/>
    <col min="2" max="2" width="161.875" style="0" customWidth="1"/>
  </cols>
  <sheetData>
    <row r="1" spans="1:27" ht="15">
      <c r="A1" s="197"/>
      <c r="B1" s="197" t="s">
        <v>228</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27" ht="15">
      <c r="A2" s="198">
        <v>1</v>
      </c>
      <c r="B2" s="50" t="s">
        <v>229</v>
      </c>
      <c r="C2" s="50"/>
      <c r="D2" s="50"/>
      <c r="E2" s="50"/>
      <c r="F2" s="50"/>
      <c r="G2" s="50"/>
      <c r="H2" s="50"/>
      <c r="I2" s="50"/>
      <c r="J2" s="50"/>
      <c r="K2" s="50"/>
      <c r="L2" s="50"/>
      <c r="M2" s="50"/>
      <c r="N2" s="50"/>
      <c r="O2" s="50"/>
      <c r="P2" s="50"/>
      <c r="Q2" s="50"/>
      <c r="R2" s="50"/>
      <c r="S2" s="50"/>
      <c r="T2" s="50"/>
      <c r="U2" s="50"/>
      <c r="V2" s="50"/>
      <c r="W2" s="50"/>
      <c r="X2" s="50"/>
      <c r="Y2" s="50"/>
      <c r="Z2" s="50"/>
      <c r="AA2" s="50"/>
    </row>
    <row r="3" spans="1:27" ht="15">
      <c r="A3" s="50"/>
      <c r="B3" s="50" t="s">
        <v>230</v>
      </c>
      <c r="C3" s="50"/>
      <c r="D3" s="50"/>
      <c r="E3" s="50"/>
      <c r="F3" s="50"/>
      <c r="G3" s="50"/>
      <c r="H3" s="50"/>
      <c r="I3" s="50"/>
      <c r="J3" s="50"/>
      <c r="K3" s="50"/>
      <c r="L3" s="50"/>
      <c r="M3" s="50"/>
      <c r="N3" s="50"/>
      <c r="O3" s="50"/>
      <c r="P3" s="50"/>
      <c r="Q3" s="50"/>
      <c r="R3" s="50"/>
      <c r="S3" s="50"/>
      <c r="T3" s="50"/>
      <c r="U3" s="50"/>
      <c r="V3" s="50"/>
      <c r="W3" s="50"/>
      <c r="X3" s="50"/>
      <c r="Y3" s="50"/>
      <c r="Z3" s="50"/>
      <c r="AA3" s="50"/>
    </row>
    <row r="4" spans="1:27" ht="15">
      <c r="A4" s="50"/>
      <c r="B4" s="50" t="s">
        <v>231</v>
      </c>
      <c r="C4" s="50"/>
      <c r="D4" s="50"/>
      <c r="E4" s="50"/>
      <c r="F4" s="50"/>
      <c r="G4" s="50"/>
      <c r="H4" s="50"/>
      <c r="I4" s="50"/>
      <c r="J4" s="50"/>
      <c r="K4" s="50"/>
      <c r="L4" s="50"/>
      <c r="M4" s="50"/>
      <c r="N4" s="50"/>
      <c r="O4" s="50"/>
      <c r="P4" s="50"/>
      <c r="Q4" s="50"/>
      <c r="R4" s="50"/>
      <c r="S4" s="50"/>
      <c r="T4" s="50"/>
      <c r="U4" s="50"/>
      <c r="V4" s="50"/>
      <c r="W4" s="50"/>
      <c r="X4" s="50"/>
      <c r="Y4" s="50"/>
      <c r="Z4" s="50"/>
      <c r="AA4" s="50"/>
    </row>
    <row r="5" spans="1:27" ht="15">
      <c r="A5" s="198">
        <v>2</v>
      </c>
      <c r="B5" s="50" t="s">
        <v>232</v>
      </c>
      <c r="C5" s="50"/>
      <c r="D5" s="50"/>
      <c r="E5" s="50"/>
      <c r="F5" s="50"/>
      <c r="G5" s="50"/>
      <c r="H5" s="50"/>
      <c r="I5" s="50"/>
      <c r="J5" s="50"/>
      <c r="K5" s="50"/>
      <c r="L5" s="50"/>
      <c r="M5" s="50"/>
      <c r="N5" s="50"/>
      <c r="O5" s="50"/>
      <c r="P5" s="50"/>
      <c r="Q5" s="50"/>
      <c r="R5" s="50"/>
      <c r="S5" s="50"/>
      <c r="T5" s="50"/>
      <c r="U5" s="50"/>
      <c r="V5" s="50"/>
      <c r="W5" s="50"/>
      <c r="X5" s="50"/>
      <c r="Y5" s="50"/>
      <c r="Z5" s="50"/>
      <c r="AA5" s="50"/>
    </row>
    <row r="6" spans="1:27" ht="15">
      <c r="A6" s="198">
        <v>3</v>
      </c>
      <c r="B6" s="50" t="s">
        <v>233</v>
      </c>
      <c r="C6" s="50"/>
      <c r="D6" s="50"/>
      <c r="E6" s="50"/>
      <c r="F6" s="50"/>
      <c r="G6" s="50"/>
      <c r="H6" s="50"/>
      <c r="I6" s="50"/>
      <c r="J6" s="50"/>
      <c r="K6" s="50"/>
      <c r="L6" s="50"/>
      <c r="M6" s="50"/>
      <c r="N6" s="50"/>
      <c r="O6" s="50"/>
      <c r="P6" s="50"/>
      <c r="Q6" s="50"/>
      <c r="R6" s="50"/>
      <c r="S6" s="50"/>
      <c r="T6" s="50"/>
      <c r="U6" s="50"/>
      <c r="V6" s="50"/>
      <c r="W6" s="50"/>
      <c r="X6" s="50"/>
      <c r="Y6" s="50"/>
      <c r="Z6" s="50"/>
      <c r="AA6" s="50"/>
    </row>
    <row r="7" spans="1:27" ht="15">
      <c r="A7" s="50"/>
      <c r="B7" s="50" t="s">
        <v>234</v>
      </c>
      <c r="C7" s="50"/>
      <c r="D7" s="50"/>
      <c r="E7" s="50"/>
      <c r="F7" s="50"/>
      <c r="G7" s="50"/>
      <c r="H7" s="50"/>
      <c r="I7" s="50"/>
      <c r="J7" s="50"/>
      <c r="K7" s="50"/>
      <c r="L7" s="50"/>
      <c r="M7" s="50"/>
      <c r="N7" s="50"/>
      <c r="O7" s="50"/>
      <c r="P7" s="50"/>
      <c r="Q7" s="50"/>
      <c r="R7" s="50"/>
      <c r="S7" s="50"/>
      <c r="T7" s="50"/>
      <c r="U7" s="50"/>
      <c r="V7" s="50"/>
      <c r="W7" s="50"/>
      <c r="X7" s="50"/>
      <c r="Y7" s="50"/>
      <c r="Z7" s="50"/>
      <c r="AA7" s="50"/>
    </row>
    <row r="8" spans="1:27" ht="15">
      <c r="A8" s="198">
        <v>4</v>
      </c>
      <c r="B8" s="50" t="s">
        <v>235</v>
      </c>
      <c r="C8" s="50"/>
      <c r="D8" s="50"/>
      <c r="E8" s="50"/>
      <c r="F8" s="50"/>
      <c r="G8" s="50"/>
      <c r="H8" s="50"/>
      <c r="I8" s="50"/>
      <c r="J8" s="50"/>
      <c r="K8" s="50"/>
      <c r="L8" s="50"/>
      <c r="M8" s="50"/>
      <c r="N8" s="50"/>
      <c r="O8" s="50"/>
      <c r="P8" s="50"/>
      <c r="Q8" s="50"/>
      <c r="R8" s="50"/>
      <c r="S8" s="50"/>
      <c r="T8" s="50"/>
      <c r="U8" s="50"/>
      <c r="V8" s="50"/>
      <c r="W8" s="50"/>
      <c r="X8" s="50"/>
      <c r="Y8" s="50"/>
      <c r="Z8" s="50"/>
      <c r="AA8" s="50"/>
    </row>
    <row r="9" spans="1:27" ht="15">
      <c r="A9" s="198">
        <v>5</v>
      </c>
      <c r="B9" s="10" t="s">
        <v>236</v>
      </c>
      <c r="C9" s="50"/>
      <c r="D9" s="50"/>
      <c r="E9" s="50"/>
      <c r="F9" s="50"/>
      <c r="G9" s="50"/>
      <c r="H9" s="50"/>
      <c r="I9" s="50"/>
      <c r="J9" s="50"/>
      <c r="K9" s="50"/>
      <c r="L9" s="50"/>
      <c r="M9" s="50"/>
      <c r="N9" s="50"/>
      <c r="O9" s="50"/>
      <c r="P9" s="50"/>
      <c r="Q9" s="50"/>
      <c r="R9" s="50"/>
      <c r="S9" s="50"/>
      <c r="T9" s="50"/>
      <c r="U9" s="50"/>
      <c r="V9" s="50"/>
      <c r="W9" s="50"/>
      <c r="X9" s="50"/>
      <c r="Y9" s="50"/>
      <c r="Z9" s="50"/>
      <c r="AA9" s="50"/>
    </row>
    <row r="10" spans="1:27" ht="15">
      <c r="A10" s="50"/>
      <c r="B10" s="10" t="s">
        <v>237</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row>
    <row r="11" spans="1:27" ht="1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row>
    <row r="12" spans="1:27" ht="15">
      <c r="A12" s="197"/>
      <c r="B12" s="197" t="s">
        <v>238</v>
      </c>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row>
    <row r="13" spans="1:27" ht="15">
      <c r="A13" s="198">
        <v>1</v>
      </c>
      <c r="B13" s="50" t="s">
        <v>239</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row>
    <row r="14" spans="1:27" ht="15">
      <c r="A14" s="198">
        <v>2</v>
      </c>
      <c r="B14" s="50" t="s">
        <v>68</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row>
    <row r="15" spans="1:27" ht="15">
      <c r="A15" s="50"/>
      <c r="B15" s="50" t="s">
        <v>69</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row>
    <row r="16" spans="1:27" ht="15">
      <c r="A16" s="50"/>
      <c r="B16" s="10" t="s">
        <v>70</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row>
    <row r="17" spans="1:27" ht="15">
      <c r="A17" s="50"/>
      <c r="B17" s="10" t="s">
        <v>240</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row>
    <row r="18" spans="1:27" ht="15">
      <c r="A18" s="50"/>
      <c r="B18" s="10" t="s">
        <v>72</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row>
    <row r="19" spans="1:27" ht="15">
      <c r="A19" s="198">
        <v>3</v>
      </c>
      <c r="B19" s="10" t="s">
        <v>73</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row>
    <row r="20" spans="1:27" ht="15">
      <c r="A20" s="50"/>
      <c r="B20" s="199" t="s">
        <v>241</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row r="21" spans="1:27" ht="15">
      <c r="A21" s="198">
        <v>5</v>
      </c>
      <c r="B21" s="10" t="s">
        <v>242</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row>
    <row r="22" spans="1:27" ht="15">
      <c r="A22" s="50" t="s">
        <v>243</v>
      </c>
      <c r="B22" s="10" t="s">
        <v>244</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row>
    <row r="23" spans="1:27" ht="15">
      <c r="A23" s="50"/>
      <c r="B23" s="10" t="s">
        <v>245</v>
      </c>
      <c r="C23" s="10"/>
      <c r="D23" s="50"/>
      <c r="E23" s="50"/>
      <c r="F23" s="50"/>
      <c r="G23" s="50"/>
      <c r="H23" s="50"/>
      <c r="I23" s="50"/>
      <c r="J23" s="50"/>
      <c r="K23" s="50"/>
      <c r="L23" s="50"/>
      <c r="M23" s="50"/>
      <c r="N23" s="50"/>
      <c r="O23" s="50"/>
      <c r="P23" s="50"/>
      <c r="Q23" s="50"/>
      <c r="R23" s="50"/>
      <c r="S23" s="50"/>
      <c r="T23" s="50"/>
      <c r="U23" s="50"/>
      <c r="V23" s="50"/>
      <c r="W23" s="50"/>
      <c r="X23" s="50"/>
      <c r="Y23" s="50"/>
      <c r="Z23" s="50"/>
      <c r="AA23" s="50"/>
    </row>
    <row r="24" spans="1:27" ht="15">
      <c r="A24" s="50"/>
      <c r="B24" s="10"/>
      <c r="C24" s="10"/>
      <c r="D24" s="50"/>
      <c r="E24" s="50"/>
      <c r="F24" s="50"/>
      <c r="G24" s="50"/>
      <c r="H24" s="50"/>
      <c r="I24" s="50"/>
      <c r="J24" s="50"/>
      <c r="K24" s="50"/>
      <c r="L24" s="50"/>
      <c r="M24" s="50"/>
      <c r="N24" s="50"/>
      <c r="O24" s="50"/>
      <c r="P24" s="50"/>
      <c r="Q24" s="50"/>
      <c r="R24" s="50"/>
      <c r="S24" s="50"/>
      <c r="T24" s="50"/>
      <c r="U24" s="50"/>
      <c r="V24" s="50"/>
      <c r="W24" s="50"/>
      <c r="X24" s="50"/>
      <c r="Y24" s="50"/>
      <c r="Z24" s="50"/>
      <c r="AA24" s="50"/>
    </row>
    <row r="25" spans="1:27" ht="15">
      <c r="A25" s="197"/>
      <c r="B25" s="197" t="s">
        <v>246</v>
      </c>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row>
    <row r="26" spans="1:27" ht="15">
      <c r="A26" s="198">
        <v>1</v>
      </c>
      <c r="B26" s="50" t="s">
        <v>247</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ht="15">
      <c r="A27" s="198">
        <v>2</v>
      </c>
      <c r="B27" s="50" t="s">
        <v>248</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ht="1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row>
    <row r="29" spans="1:27" ht="15">
      <c r="A29" s="197"/>
      <c r="B29" s="197" t="s">
        <v>249</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row>
    <row r="30" spans="1:27" ht="15">
      <c r="A30" s="198">
        <v>1</v>
      </c>
      <c r="B30" s="50" t="s">
        <v>250</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ht="15">
      <c r="A31" s="50"/>
      <c r="B31" s="50" t="s">
        <v>251</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row>
    <row r="32" spans="1:27" ht="15">
      <c r="A32" s="50"/>
      <c r="B32" s="50" t="s">
        <v>252</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row>
    <row r="33" spans="1:27" ht="15">
      <c r="A33" s="197"/>
      <c r="B33" s="197" t="s">
        <v>253</v>
      </c>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row>
    <row r="34" spans="1:27" ht="15">
      <c r="A34" s="198">
        <v>1</v>
      </c>
      <c r="B34" s="50" t="s">
        <v>254</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row>
    <row r="35" spans="1:27" ht="15">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row>
    <row r="36" spans="1:27" ht="15">
      <c r="A36" s="197"/>
      <c r="B36" s="197" t="s">
        <v>255</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row>
    <row r="37" spans="1:27" ht="15">
      <c r="A37" s="198">
        <v>1</v>
      </c>
      <c r="B37" s="50" t="s">
        <v>256</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row>
    <row r="38" spans="1:27" ht="15">
      <c r="A38" s="198">
        <v>2</v>
      </c>
      <c r="B38" s="50" t="s">
        <v>257</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row>
    <row r="39" spans="1:27" ht="1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row>
    <row r="40" spans="1:27" ht="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row>
    <row r="41" spans="1:27" ht="1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row>
    <row r="42" spans="1:27" ht="1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row>
    <row r="43" spans="1:27" ht="1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row>
    <row r="44" spans="1:27" ht="1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row>
    <row r="45" spans="1:27" ht="1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row>
    <row r="46" spans="1:27" ht="15">
      <c r="A46" s="50"/>
      <c r="B46" s="10"/>
      <c r="C46" s="50"/>
      <c r="D46" s="50"/>
      <c r="E46" s="50"/>
      <c r="F46" s="50"/>
      <c r="G46" s="50"/>
      <c r="H46" s="50"/>
      <c r="I46" s="50"/>
      <c r="J46" s="50"/>
      <c r="K46" s="50"/>
      <c r="L46" s="50"/>
      <c r="M46" s="50"/>
      <c r="N46" s="50"/>
      <c r="O46" s="50"/>
      <c r="P46" s="50"/>
      <c r="Q46" s="50"/>
      <c r="R46" s="50"/>
      <c r="S46" s="50"/>
      <c r="T46" s="50"/>
      <c r="U46" s="50"/>
      <c r="V46" s="50"/>
      <c r="W46" s="50"/>
      <c r="X46" s="50"/>
      <c r="Y46" s="50"/>
      <c r="Z46" s="50"/>
      <c r="AA46" s="50"/>
    </row>
    <row r="47" spans="1:27" ht="15">
      <c r="A47" s="50"/>
      <c r="B47" s="1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27" ht="15">
      <c r="A48" s="50"/>
      <c r="B48" s="10"/>
      <c r="C48" s="50"/>
      <c r="D48" s="50"/>
      <c r="E48" s="50"/>
      <c r="F48" s="50"/>
      <c r="G48" s="50"/>
      <c r="H48" s="50"/>
      <c r="I48" s="50"/>
      <c r="J48" s="50"/>
      <c r="K48" s="50"/>
      <c r="L48" s="50"/>
      <c r="M48" s="50"/>
      <c r="N48" s="50"/>
      <c r="O48" s="50"/>
      <c r="P48" s="50"/>
      <c r="Q48" s="50"/>
      <c r="R48" s="50"/>
      <c r="S48" s="50"/>
      <c r="T48" s="50"/>
      <c r="U48" s="50"/>
      <c r="V48" s="50"/>
      <c r="W48" s="50"/>
      <c r="X48" s="50"/>
      <c r="Y48" s="50"/>
      <c r="Z48" s="50"/>
      <c r="AA48" s="50"/>
    </row>
    <row r="49" spans="1:27" ht="15">
      <c r="A49" s="50"/>
      <c r="B49" s="10"/>
      <c r="C49" s="50"/>
      <c r="D49" s="50"/>
      <c r="E49" s="50"/>
      <c r="F49" s="50"/>
      <c r="G49" s="50"/>
      <c r="H49" s="50"/>
      <c r="I49" s="50"/>
      <c r="J49" s="50"/>
      <c r="K49" s="50"/>
      <c r="L49" s="50"/>
      <c r="M49" s="50"/>
      <c r="N49" s="50"/>
      <c r="O49" s="50"/>
      <c r="P49" s="50"/>
      <c r="Q49" s="50"/>
      <c r="R49" s="50"/>
      <c r="S49" s="50"/>
      <c r="T49" s="50"/>
      <c r="U49" s="50"/>
      <c r="V49" s="50"/>
      <c r="W49" s="50"/>
      <c r="X49" s="50"/>
      <c r="Y49" s="50"/>
      <c r="Z49" s="50"/>
      <c r="AA49" s="50"/>
    </row>
    <row r="50" spans="1:27" ht="15">
      <c r="A50" s="50"/>
      <c r="B50" s="10"/>
      <c r="C50" s="50"/>
      <c r="D50" s="50"/>
      <c r="E50" s="50"/>
      <c r="F50" s="50"/>
      <c r="G50" s="50"/>
      <c r="H50" s="50"/>
      <c r="I50" s="50"/>
      <c r="J50" s="50"/>
      <c r="K50" s="50"/>
      <c r="L50" s="50"/>
      <c r="M50" s="50"/>
      <c r="N50" s="50"/>
      <c r="O50" s="50"/>
      <c r="P50" s="50"/>
      <c r="Q50" s="50"/>
      <c r="R50" s="50"/>
      <c r="S50" s="50"/>
      <c r="T50" s="50"/>
      <c r="U50" s="50"/>
      <c r="V50" s="50"/>
      <c r="W50" s="50"/>
      <c r="X50" s="50"/>
      <c r="Y50" s="50"/>
      <c r="Z50" s="50"/>
      <c r="AA50" s="50"/>
    </row>
    <row r="51" spans="1:27" ht="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row>
    <row r="52" spans="1:27" ht="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row>
    <row r="53" spans="1:27" ht="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row>
    <row r="54" spans="1:27" ht="1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row>
    <row r="55" spans="1:27" ht="1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row>
    <row r="56" spans="1:27" ht="1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row>
    <row r="57" spans="1:27" ht="1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row>
    <row r="58" spans="1:27" ht="1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row>
    <row r="59" spans="1:27" ht="1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row>
    <row r="60" spans="1:27" ht="1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row>
    <row r="61" spans="1:27" ht="1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row>
    <row r="62" spans="1:27" ht="1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row>
    <row r="63" spans="1:27" ht="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row>
    <row r="64" spans="1:27" ht="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row>
    <row r="65" spans="1:27" ht="1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row>
    <row r="66" spans="1:27" ht="1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row>
    <row r="67" spans="1:27" ht="1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row>
    <row r="68" spans="1:27" ht="1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row>
    <row r="69" spans="1:27" ht="1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row>
    <row r="70" spans="1:27" ht="1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row>
    <row r="71" spans="1:27" ht="1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row>
    <row r="72" spans="1:27" ht="1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row>
    <row r="73" spans="1:27" ht="1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row>
    <row r="74" spans="1:27" ht="1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row>
    <row r="75" spans="1:27" ht="1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row>
    <row r="76" spans="1:27" ht="1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row>
    <row r="77" spans="1:27" ht="1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row>
    <row r="78" spans="1:27" ht="1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row>
    <row r="79" spans="1:27" ht="1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row>
    <row r="80" spans="1:27" ht="1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row>
    <row r="81" spans="1:27" ht="1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row>
    <row r="82" spans="1:27" ht="1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row>
    <row r="83" spans="1:27" ht="1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row>
    <row r="84" spans="1:27" ht="1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row>
    <row r="85" spans="1:27" ht="1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row>
    <row r="86" spans="1:27" ht="1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row>
    <row r="87" spans="1:27" ht="1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row>
    <row r="88" spans="1:27" ht="1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row>
    <row r="89" spans="1:27" ht="1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row>
    <row r="90" spans="1:27" ht="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row>
    <row r="91" spans="1:27" ht="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row>
    <row r="92" spans="1:27" ht="1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row>
    <row r="93" spans="1:27" ht="1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row>
    <row r="94" spans="1:27" ht="1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row>
    <row r="95" spans="1:27" ht="1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row>
    <row r="96" spans="1:27" ht="1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row>
    <row r="97" spans="1:27" ht="1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row>
    <row r="98" spans="1:27" ht="1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row>
    <row r="99" spans="1:27" ht="1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row>
    <row r="100" spans="1:27" ht="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row>
    <row r="101" spans="1:27" ht="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row>
    <row r="102" spans="1:27" ht="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row>
    <row r="103" spans="1:27" ht="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row>
    <row r="104" spans="1:27" ht="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row>
    <row r="105" spans="1:27" ht="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row>
    <row r="106" spans="1:27" ht="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row>
    <row r="107" spans="1:27" ht="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row>
    <row r="108" spans="1:27" ht="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row>
    <row r="109" spans="1:27" ht="1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row>
    <row r="110" spans="1:27" ht="1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row>
    <row r="111" spans="1:27" ht="1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row>
    <row r="112" spans="1:27" ht="1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row>
    <row r="113" spans="1:27" ht="1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row>
    <row r="114" spans="1:27" ht="1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row>
    <row r="115" spans="1:27" ht="1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row>
    <row r="116" spans="1:27" ht="1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row>
    <row r="117" spans="1:27" ht="1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row>
    <row r="118" spans="1:27" ht="1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row>
    <row r="119" spans="1:27" ht="1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row>
    <row r="120" spans="1:27" ht="1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row>
    <row r="121" spans="1:27" ht="1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row>
    <row r="122" spans="1:27" ht="1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row>
    <row r="123" spans="1:27" ht="1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row>
    <row r="124" spans="1:27" ht="1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row>
    <row r="125" spans="1:27" ht="1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row>
    <row r="126" spans="1:27" ht="1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row>
    <row r="127" spans="1:27" ht="1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row>
    <row r="128" spans="1:27" ht="1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row>
    <row r="129" spans="1:27" ht="1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row>
    <row r="130" spans="1:27" ht="1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row>
    <row r="131" spans="1:27" ht="1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row>
    <row r="132" spans="1:27" ht="1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row>
    <row r="133" spans="1:27" ht="1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row>
    <row r="134" spans="1:27" ht="1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row>
    <row r="135" spans="1:27" ht="1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row>
    <row r="136" spans="1:27" ht="1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row>
    <row r="137" spans="1:27" ht="1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row>
    <row r="138" spans="1:27" ht="1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row>
    <row r="139" spans="1:27" ht="1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row>
    <row r="140" spans="1:27" ht="1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row>
    <row r="141" spans="1:27" ht="1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row>
    <row r="142" spans="1:27" ht="1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row>
    <row r="143" spans="1:27" ht="1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row>
    <row r="144" spans="1:27" ht="1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row>
    <row r="145" spans="1:27" ht="1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row>
    <row r="146" spans="1:27" ht="1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row>
    <row r="147" spans="1:27" ht="1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row>
    <row r="148" spans="1:27" ht="1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row>
    <row r="149" spans="1:27" ht="1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row>
    <row r="150" spans="1:27" ht="1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row>
    <row r="151" spans="1:27" ht="1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row>
    <row r="152" spans="1:27" ht="1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row>
    <row r="153" spans="1:27" ht="1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row>
    <row r="154" spans="1:27" ht="1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row>
    <row r="155" spans="1:27" ht="1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row>
    <row r="156" spans="1:27" ht="1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row>
    <row r="157" spans="1:27" ht="1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row>
    <row r="158" spans="1:27" ht="1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row>
    <row r="159" spans="1:27" ht="1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row>
    <row r="160" spans="1:27" ht="1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row>
    <row r="161" spans="1:27" ht="1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row>
    <row r="162" spans="1:27" ht="1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row>
    <row r="163" spans="1:27" ht="1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row>
    <row r="164" spans="1:27" ht="1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row>
    <row r="165" spans="1:27" ht="1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row>
    <row r="166" spans="1:27" ht="1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row>
    <row r="167" spans="1:27" ht="1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row>
    <row r="168" spans="1:27" ht="1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row>
    <row r="169" spans="1:27" ht="1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row>
    <row r="170" spans="1:27" ht="1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row>
    <row r="171" spans="1:27" ht="1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row>
    <row r="172" spans="1:27" ht="1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row>
    <row r="173" spans="1:27" ht="1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row>
    <row r="174" spans="1:27" ht="1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row>
    <row r="175" spans="1:27" ht="1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row>
    <row r="176" spans="1:27" ht="1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row>
    <row r="177" spans="1:27" ht="1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row>
    <row r="178" spans="1:27" ht="1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row>
    <row r="179" spans="1:27" ht="1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row>
    <row r="180" spans="1:27" ht="1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row>
    <row r="181" spans="1:27" ht="1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row>
    <row r="182" spans="1:27" ht="1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row>
    <row r="183" spans="1:27" ht="1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row>
    <row r="184" spans="1:27" ht="1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row>
    <row r="185" spans="1:27" ht="1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row>
    <row r="186" spans="1:27" ht="1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row>
    <row r="187" spans="1:27" ht="1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row>
    <row r="188" spans="1:27" ht="1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row>
    <row r="189" spans="1:27" ht="1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row>
    <row r="190" spans="1:27" ht="1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row>
    <row r="191" spans="1:27" ht="1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row>
    <row r="192" spans="1:27" ht="1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row>
    <row r="193" spans="1:27" ht="1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row>
    <row r="194" spans="1:27" ht="1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row>
    <row r="195" spans="1:27" ht="1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row>
    <row r="196" spans="1:27" ht="1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row>
    <row r="197" spans="1:27" ht="1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row>
    <row r="198" spans="1:27" ht="1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row>
    <row r="199" spans="1:27" ht="1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row>
    <row r="200" spans="1:27" ht="1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row>
    <row r="201" spans="1:27" ht="1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row>
    <row r="202" spans="1:27" ht="1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row>
    <row r="203" spans="1:27" ht="1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row>
    <row r="204" spans="1:27" ht="1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row>
    <row r="205" spans="1:27" ht="1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row>
    <row r="206" spans="1:27" ht="1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row>
    <row r="207" spans="1:27" ht="1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row>
    <row r="208" spans="1:27" ht="1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row>
    <row r="209" spans="1:27" ht="1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row>
    <row r="210" spans="1:27" ht="1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row>
    <row r="211" spans="1:27" ht="1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row>
    <row r="212" spans="1:27" ht="1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row>
    <row r="213" spans="1:27" ht="1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row>
    <row r="214" spans="1:27" ht="1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row>
    <row r="215" spans="1:27" ht="1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row>
    <row r="216" spans="1:27" ht="1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row>
    <row r="217" spans="1:27" ht="1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row>
    <row r="218" spans="1:27" ht="1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row>
    <row r="219" spans="1:27" ht="1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row>
    <row r="220" spans="1:27" ht="1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row>
    <row r="221" spans="1:27" ht="1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row>
    <row r="222" spans="1:27" ht="1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row>
    <row r="223" spans="1:27" ht="1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row>
    <row r="224" spans="1:27" ht="1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row>
    <row r="225" spans="1:27" ht="1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row>
    <row r="226" spans="1:27" ht="1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row>
    <row r="227" spans="1:27" ht="1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row>
    <row r="228" spans="1:27" ht="1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row>
    <row r="229" spans="1:27" ht="1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row>
    <row r="230" spans="1:27" ht="1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row>
    <row r="231" spans="1:27" ht="1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row>
    <row r="232" spans="1:27" ht="1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row>
    <row r="233" spans="1:27" ht="1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row>
    <row r="234" spans="1:27" ht="1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row>
    <row r="235" spans="1:27" ht="1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row>
    <row r="236" spans="1:27" ht="1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row>
    <row r="237" spans="1:27" ht="1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row>
    <row r="238" spans="1:27" ht="1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row>
    <row r="239" spans="1:27" ht="1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row>
    <row r="240" spans="1:27" ht="1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row>
    <row r="241" spans="1:27" ht="1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row>
    <row r="242" spans="1:27" ht="1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row>
    <row r="243" spans="1:27" ht="1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row>
    <row r="244" spans="1:27" ht="1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row>
    <row r="245" spans="1:27" ht="1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row>
    <row r="246" spans="1:27" ht="1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row>
    <row r="247" spans="1:27" ht="1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row>
    <row r="248" spans="1:27" ht="1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row>
    <row r="249" spans="1:27" ht="1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row>
    <row r="250" spans="1:27" ht="1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row>
    <row r="251" spans="1:27" ht="1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row>
    <row r="252" spans="1:27" ht="1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row>
    <row r="253" spans="1:27" ht="1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row>
    <row r="254" spans="1:27" ht="1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row>
    <row r="255" spans="1:27" ht="1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row>
    <row r="256" spans="1:27" ht="1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row>
    <row r="257" spans="1:27" ht="1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row>
    <row r="258" spans="1:27" ht="1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row>
    <row r="259" spans="1:27" ht="1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row>
    <row r="260" spans="1:27" ht="1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row>
    <row r="261" spans="1:27" ht="1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row>
    <row r="262" spans="1:27" ht="1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row>
    <row r="263" spans="1:27" ht="1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row>
    <row r="264" spans="1:27" ht="1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row>
    <row r="265" spans="1:27" ht="1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row>
    <row r="266" spans="1:27" ht="1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row>
    <row r="267" spans="1:27" ht="1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row>
    <row r="268" spans="1:27" ht="1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row>
    <row r="269" spans="1:27" ht="1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row>
    <row r="270" spans="1:27" ht="1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row>
    <row r="271" spans="1:27" ht="1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row>
    <row r="272" spans="1:27" ht="1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row>
    <row r="273" spans="1:27" ht="1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row>
    <row r="274" spans="1:27" ht="1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row>
    <row r="275" spans="1:27" ht="1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row>
    <row r="276" spans="1:27" ht="1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row>
    <row r="277" spans="1:27" ht="1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row>
    <row r="278" spans="1:27" ht="1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row>
    <row r="279" spans="1:27" ht="1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row>
    <row r="280" spans="1:27" ht="1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row>
    <row r="281" spans="1:27" ht="1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row>
    <row r="282" spans="1:27" ht="1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row>
    <row r="283" spans="1:27" ht="1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row>
    <row r="284" spans="1:27" ht="1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row>
    <row r="285" spans="1:27" ht="1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row>
    <row r="286" spans="1:27" ht="1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row>
    <row r="287" spans="1:27" ht="1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row>
    <row r="288" spans="1:27" ht="1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row>
    <row r="289" spans="1:27" ht="1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row>
    <row r="290" spans="1:27" ht="1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row>
    <row r="291" spans="1:27" ht="1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row>
    <row r="292" spans="1:27" ht="1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row>
    <row r="293" spans="1:27" ht="1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row>
    <row r="294" spans="1:27" ht="1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row>
    <row r="295" spans="1:27" ht="1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row>
    <row r="296" spans="1:27" ht="1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row>
    <row r="297" spans="1:27" ht="1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row>
    <row r="298" spans="1:27" ht="1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row>
    <row r="299" spans="1:27" ht="1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row>
    <row r="300" spans="1:27" ht="1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row>
    <row r="301" spans="1:27" ht="1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row>
    <row r="302" spans="1:27" ht="1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row>
    <row r="303" spans="1:27" ht="1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row>
    <row r="304" spans="1:27" ht="1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row>
    <row r="305" spans="1:27" ht="1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row>
    <row r="306" spans="1:27" ht="1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row>
    <row r="307" spans="1:27" ht="1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row>
    <row r="308" spans="1:27" ht="1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row>
    <row r="309" spans="1:27" ht="1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row>
    <row r="310" spans="1:27" ht="1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row>
    <row r="311" spans="1:27" ht="1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row>
    <row r="312" spans="1:27" ht="1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row>
    <row r="313" spans="1:27" ht="1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row>
    <row r="314" spans="1:27" ht="1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row>
    <row r="315" spans="1:27" ht="1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row>
    <row r="316" spans="1:27" ht="1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row>
    <row r="317" spans="1:27" ht="1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row>
    <row r="318" spans="1:27" ht="1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row>
    <row r="319" spans="1:27" ht="1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row>
    <row r="320" spans="1:27" ht="1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row>
    <row r="321" spans="1:27" ht="1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row>
    <row r="322" spans="1:27" ht="1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row>
    <row r="323" spans="1:27" ht="1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row>
    <row r="324" spans="1:27" ht="1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row>
    <row r="325" spans="1:27" ht="1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row>
    <row r="326" spans="1:27" ht="1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row>
    <row r="327" spans="1:27" ht="1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row>
    <row r="328" spans="1:27" ht="1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row>
    <row r="329" spans="1:27" ht="1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row>
    <row r="330" spans="1:27" ht="1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row>
    <row r="331" spans="1:27" ht="1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row>
    <row r="332" spans="1:27" ht="1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row>
    <row r="333" spans="1:27" ht="1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row>
    <row r="334" spans="1:27" ht="1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row>
    <row r="335" spans="1:27" ht="1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row>
    <row r="336" spans="1:27" ht="1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row>
    <row r="337" spans="1:27" ht="1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row>
    <row r="338" spans="1:27" ht="1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row>
    <row r="339" spans="1:27" ht="1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row>
    <row r="340" spans="1:27" ht="1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row>
    <row r="341" spans="1:27" ht="1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row>
    <row r="342" spans="1:27" ht="1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row>
    <row r="343" spans="1:27" ht="1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row>
    <row r="344" spans="1:27" ht="1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row>
    <row r="345" spans="1:27" ht="1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row>
    <row r="346" spans="1:27" ht="1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row>
    <row r="347" spans="1:27" ht="1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row>
    <row r="348" spans="1:27" ht="1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row>
    <row r="349" spans="1:27" ht="1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row>
    <row r="350" spans="1:27" ht="1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row>
    <row r="351" spans="1:27" ht="1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row>
    <row r="352" spans="1:27" ht="1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row>
    <row r="353" spans="1:27" ht="1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row>
    <row r="354" spans="1:27" ht="1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row>
    <row r="355" spans="1:27" ht="1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row>
    <row r="356" spans="1:27" ht="1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row>
    <row r="357" spans="1:27" ht="1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row>
    <row r="358" spans="1:27" ht="1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row>
    <row r="359" spans="1:27" ht="1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row>
    <row r="360" spans="1:27" ht="1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row>
    <row r="361" spans="1:27" ht="1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row>
    <row r="362" spans="1:27" ht="1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row>
    <row r="363" spans="1:27" ht="1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row>
    <row r="364" spans="1:27" ht="1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row>
    <row r="365" spans="1:27" ht="1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row>
    <row r="366" spans="1:27" ht="1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row>
    <row r="367" spans="1:27" ht="1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row>
    <row r="368" spans="1:27" ht="1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row>
    <row r="369" spans="1:27" ht="1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row>
    <row r="370" spans="1:27" ht="1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row>
    <row r="371" spans="1:27" ht="1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row>
    <row r="372" spans="1:27" ht="1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row>
    <row r="373" spans="1:27" ht="1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row>
    <row r="374" spans="1:27" ht="1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row>
    <row r="375" spans="1:27" ht="1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row>
    <row r="376" spans="1:27" ht="1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row>
    <row r="377" spans="1:27" ht="1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row>
    <row r="378" spans="1:27" ht="1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row>
    <row r="379" spans="1:27" ht="1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row>
    <row r="380" spans="1:27" ht="1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row>
    <row r="381" spans="1:27" ht="1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row>
    <row r="382" spans="1:27" ht="1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row>
    <row r="383" spans="1:27" ht="1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row>
    <row r="384" spans="1:27" ht="1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row>
    <row r="385" spans="1:27" ht="1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row>
    <row r="386" spans="1:27" ht="1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row>
    <row r="387" spans="1:27" ht="1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row>
    <row r="388" spans="1:27" ht="1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row>
    <row r="389" spans="1:27" ht="1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row>
    <row r="390" spans="1:27" ht="1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row>
    <row r="391" spans="1:27" ht="1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row>
    <row r="392" spans="1:27" ht="1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row>
    <row r="393" spans="1:27" ht="1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row>
    <row r="394" spans="1:27" ht="1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row>
    <row r="395" spans="1:27" ht="1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row>
    <row r="396" spans="1:27" ht="1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row>
    <row r="397" spans="1:27" ht="1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row>
    <row r="398" spans="1:27" ht="1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row>
    <row r="399" spans="1:27" ht="1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row>
    <row r="400" spans="1:27" ht="1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row>
    <row r="401" spans="1:27" ht="1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row>
    <row r="402" spans="1:27" ht="1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row>
    <row r="403" spans="1:27" ht="1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row>
    <row r="404" spans="1:27" ht="1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row>
    <row r="405" spans="1:27" ht="1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row>
    <row r="406" spans="1:27" ht="1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row>
    <row r="407" spans="1:27" ht="1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row>
    <row r="408" spans="1:27" ht="1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row>
    <row r="409" spans="1:27" ht="1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row>
    <row r="410" spans="1:27" ht="1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row>
    <row r="411" spans="1:27" ht="1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row>
    <row r="412" spans="1:27" ht="1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row>
    <row r="413" spans="1:27" ht="1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row>
    <row r="414" spans="1:27" ht="1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row>
    <row r="415" spans="1:27" ht="1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row>
    <row r="416" spans="1:27" ht="1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row>
    <row r="417" spans="1:27" ht="1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row>
    <row r="418" spans="1:27" ht="1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row>
    <row r="419" spans="1:27" ht="1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row>
    <row r="420" spans="1:27" ht="1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row>
    <row r="421" spans="1:27" ht="1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row>
    <row r="422" spans="1:27" ht="1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row>
    <row r="423" spans="1:27" ht="1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row>
    <row r="424" spans="1:27" ht="1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row>
    <row r="425" spans="1:27" ht="1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row>
    <row r="426" spans="1:27" ht="1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row>
    <row r="427" spans="1:27" ht="1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row>
    <row r="428" spans="1:27" ht="1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row>
    <row r="429" spans="1:27" ht="1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row>
    <row r="430" spans="1:27" ht="1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row>
    <row r="431" spans="1:27" ht="1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row>
    <row r="432" spans="1:27" ht="1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row>
    <row r="433" spans="1:27" ht="1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row>
    <row r="434" spans="1:27" ht="1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row>
    <row r="435" spans="1:27" ht="1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row>
    <row r="436" spans="1:27" ht="1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row>
    <row r="437" spans="1:27" ht="1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row>
    <row r="438" spans="1:27" ht="1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row>
    <row r="439" spans="1:27" ht="1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row>
    <row r="440" spans="1:27" ht="1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row>
    <row r="441" spans="1:27" ht="1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row>
    <row r="442" spans="1:27" ht="1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row>
    <row r="443" spans="1:27" ht="1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row>
    <row r="444" spans="1:27" ht="1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row>
    <row r="445" spans="1:27" ht="1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row>
    <row r="446" spans="1:27" ht="1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row>
    <row r="447" spans="1:27" ht="1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row>
    <row r="448" spans="1:27" ht="1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row>
    <row r="449" spans="1:27" ht="1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row>
    <row r="450" spans="1:27" ht="1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row>
    <row r="451" spans="1:27" ht="1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row>
    <row r="452" spans="1:27" ht="1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row>
    <row r="453" spans="1:27" ht="1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row>
    <row r="454" spans="1:27" ht="1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row>
    <row r="455" spans="1:27" ht="1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row>
    <row r="456" spans="1:27" ht="1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row>
    <row r="457" spans="1:27" ht="1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row>
    <row r="458" spans="1:27" ht="1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row>
    <row r="459" spans="1:27" ht="1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row>
    <row r="460" spans="1:27" ht="1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row>
    <row r="461" spans="1:27" ht="1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row>
    <row r="462" spans="1:27" ht="1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row>
    <row r="463" spans="1:27" ht="1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row>
    <row r="464" spans="1:27" ht="1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row>
    <row r="465" spans="1:27" ht="1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row>
    <row r="466" spans="1:27" ht="1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row>
    <row r="467" spans="1:27" ht="1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row>
    <row r="468" spans="1:27" ht="1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row>
    <row r="469" spans="1:27" ht="1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row>
    <row r="470" spans="1:27" ht="1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row>
    <row r="471" spans="1:27" ht="1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row>
    <row r="472" spans="1:27" ht="1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row>
    <row r="473" spans="1:27" ht="1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row>
    <row r="474" spans="1:27" ht="1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row>
    <row r="475" spans="1:27" ht="1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row>
    <row r="476" spans="1:27" ht="1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row>
    <row r="477" spans="1:27" ht="1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row>
    <row r="478" spans="1:27" ht="1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row>
    <row r="479" spans="1:27" ht="1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row>
    <row r="480" spans="1:27" ht="1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row>
    <row r="481" spans="1:27" ht="1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row>
    <row r="482" spans="1:27" ht="1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row>
    <row r="483" spans="1:27" ht="1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row>
    <row r="484" spans="1:27" ht="1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row>
    <row r="485" spans="1:27" ht="1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row>
    <row r="486" spans="1:27" ht="1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row>
    <row r="487" spans="1:27" ht="1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row>
    <row r="488" spans="1:27" ht="1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row>
    <row r="489" spans="1:27" ht="1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row>
    <row r="490" spans="1:27" ht="1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row>
    <row r="491" spans="1:27" ht="1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row>
    <row r="492" spans="1:27" ht="1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row>
    <row r="493" spans="1:27" ht="1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row>
    <row r="494" spans="1:27" ht="1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row>
    <row r="495" spans="1:27" ht="1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row>
    <row r="496" spans="1:27" ht="1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row>
    <row r="497" spans="1:27" ht="1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row>
    <row r="498" spans="1:27" ht="1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row>
    <row r="499" spans="1:27" ht="1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row>
    <row r="500" spans="1:27" ht="1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row>
    <row r="501" spans="1:27" ht="1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row>
    <row r="502" spans="1:27" ht="1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row>
    <row r="503" spans="1:27" ht="1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row>
    <row r="504" spans="1:27" ht="1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row>
    <row r="505" spans="1:27" ht="1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row>
    <row r="506" spans="1:27" ht="1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row>
    <row r="507" spans="1:27" ht="1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row>
    <row r="508" spans="1:27" ht="1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row>
    <row r="509" spans="1:27" ht="1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row>
    <row r="510" spans="1:27" ht="1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row>
    <row r="511" spans="1:27" ht="1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row>
    <row r="512" spans="1:27" ht="1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row>
    <row r="513" spans="1:27" ht="1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row>
    <row r="514" spans="1:27" ht="1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row>
    <row r="515" spans="1:27" ht="1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row>
    <row r="516" spans="1:27" ht="1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row>
    <row r="517" spans="1:27" ht="1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row>
    <row r="518" spans="1:27" ht="1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row>
    <row r="519" spans="1:27" ht="1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row>
    <row r="520" spans="1:27" ht="1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row>
    <row r="521" spans="1:27" ht="1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row>
    <row r="522" spans="1:27" ht="1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row>
    <row r="523" spans="1:27" ht="1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row>
    <row r="524" spans="1:27" ht="1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row>
    <row r="525" spans="1:27" ht="1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row>
    <row r="526" spans="1:27" ht="1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row>
    <row r="527" spans="1:27" ht="1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row>
    <row r="528" spans="1:27" ht="1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row>
    <row r="529" spans="1:27" ht="1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row>
    <row r="530" spans="1:27" ht="1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row>
    <row r="531" spans="1:27" ht="1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row>
    <row r="532" spans="1:27" ht="1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row>
    <row r="533" spans="1:27" ht="1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row>
    <row r="534" spans="1:27" ht="1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row>
    <row r="535" spans="1:27" ht="1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row>
    <row r="536" spans="1:27" ht="1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row>
    <row r="537" spans="1:27" ht="1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row>
    <row r="538" spans="1:27" ht="1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row>
    <row r="539" spans="1:27" ht="1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row>
    <row r="540" spans="1:27" ht="1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row>
    <row r="541" spans="1:27" ht="1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row>
    <row r="542" spans="1:27" ht="1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row>
    <row r="543" spans="1:27" ht="1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row>
    <row r="544" spans="1:27" ht="1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row>
    <row r="545" spans="1:27" ht="1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row>
    <row r="546" spans="1:27" ht="1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row>
    <row r="547" spans="1:27" ht="1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row>
    <row r="548" spans="1:27" ht="1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row>
    <row r="549" spans="1:27" ht="1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row>
    <row r="550" spans="1:27" ht="1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row>
    <row r="551" spans="1:27" ht="1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row>
    <row r="552" spans="1:27" ht="1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row>
    <row r="553" spans="1:27" ht="1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row>
    <row r="554" spans="1:27" ht="1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row>
    <row r="555" spans="1:27" ht="1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row>
    <row r="556" spans="1:27" ht="1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row>
    <row r="557" spans="1:27" ht="1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row>
    <row r="558" spans="1:27" ht="1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row>
    <row r="559" spans="1:27" ht="1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row>
    <row r="560" spans="1:27" ht="1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row>
    <row r="561" spans="1:27" ht="1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row>
    <row r="562" spans="1:27" ht="1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row>
    <row r="563" spans="1:27" ht="1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row>
    <row r="564" spans="1:27" ht="1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row>
    <row r="565" spans="1:27" ht="1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row>
    <row r="566" spans="1:27" ht="1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row>
    <row r="567" spans="1:27" ht="1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row>
    <row r="568" spans="1:27" ht="1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row>
    <row r="569" spans="1:27" ht="1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row>
    <row r="570" spans="1:27" ht="1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row>
    <row r="571" spans="1:27" ht="1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row>
    <row r="572" spans="1:27" ht="1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row>
    <row r="573" spans="1:27" ht="1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row>
    <row r="574" spans="1:27" ht="1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row>
    <row r="575" spans="1:27" ht="1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row>
    <row r="576" spans="1:27" ht="1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row>
    <row r="577" spans="1:27" ht="1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row>
    <row r="578" spans="1:27" ht="1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row>
    <row r="579" spans="1:27" ht="1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row>
    <row r="580" spans="1:27" ht="1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row>
    <row r="581" spans="1:27" ht="1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row>
    <row r="582" spans="1:27" ht="1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row>
    <row r="583" spans="1:27" ht="1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row>
    <row r="584" spans="1:27" ht="1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row>
    <row r="585" spans="1:27" ht="1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row>
    <row r="586" spans="1:27" ht="1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row>
    <row r="587" spans="1:27" ht="1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row>
    <row r="588" spans="1:27" ht="1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row>
    <row r="589" spans="1:27" ht="1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row>
    <row r="590" spans="1:27" ht="1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row>
    <row r="591" spans="1:27" ht="1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row>
    <row r="592" spans="1:27" ht="1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row>
    <row r="593" spans="1:27" ht="1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row>
    <row r="594" spans="1:27" ht="1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row>
    <row r="595" spans="1:27" ht="1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row>
    <row r="596" spans="1:27" ht="1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row>
    <row r="597" spans="1:27" ht="1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row>
    <row r="598" spans="1:27" ht="1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row>
    <row r="599" spans="1:27" ht="1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row>
    <row r="600" spans="1:27" ht="1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row>
    <row r="601" spans="1:27" ht="1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row>
    <row r="602" spans="1:27" ht="1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row>
    <row r="603" spans="1:27" ht="1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row>
    <row r="604" spans="1:27" ht="1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row>
    <row r="605" spans="1:27" ht="1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row>
    <row r="606" spans="1:27" ht="1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row>
    <row r="607" spans="1:27" ht="1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row>
    <row r="608" spans="1:27" ht="1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row>
    <row r="609" spans="1:27" ht="1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row>
    <row r="610" spans="1:27" ht="1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row>
    <row r="611" spans="1:27" ht="1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row>
    <row r="612" spans="1:27" ht="1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row>
    <row r="613" spans="1:27" ht="1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row>
    <row r="614" spans="1:27" ht="1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row>
    <row r="615" spans="1:27" ht="1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row>
    <row r="616" spans="1:27" ht="1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row>
    <row r="617" spans="1:27" ht="1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row>
    <row r="618" spans="1:27" ht="1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row>
    <row r="619" spans="1:27" ht="1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row>
    <row r="620" spans="1:27" ht="1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row>
    <row r="621" spans="1:27" ht="1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row>
    <row r="622" spans="1:27" ht="1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row>
    <row r="623" spans="1:27" ht="1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row>
    <row r="624" spans="1:27" ht="1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row>
    <row r="625" spans="1:27" ht="1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row>
    <row r="626" spans="1:27" ht="1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row>
    <row r="627" spans="1:27" ht="1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row>
    <row r="628" spans="1:27" ht="1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row>
    <row r="629" spans="1:27" ht="1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row>
    <row r="630" spans="1:27" ht="1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row>
    <row r="631" spans="1:27" ht="1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row>
    <row r="632" spans="1:27" ht="1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row>
    <row r="633" spans="1:27" ht="1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row>
    <row r="634" spans="1:27" ht="1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row>
    <row r="635" spans="1:27" ht="1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row>
    <row r="636" spans="1:27" ht="1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row>
    <row r="637" spans="1:27" ht="1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row>
    <row r="638" spans="1:27" ht="1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row>
    <row r="639" spans="1:27" ht="1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row>
    <row r="640" spans="1:27" ht="1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row>
    <row r="641" spans="1:27" ht="1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row>
    <row r="642" spans="1:27" ht="1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row>
    <row r="643" spans="1:27" ht="1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row>
    <row r="644" spans="1:27" ht="1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row>
    <row r="645" spans="1:27" ht="1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row>
    <row r="646" spans="1:27" ht="1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row>
    <row r="647" spans="1:27" ht="1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row>
    <row r="648" spans="1:27" ht="1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row>
    <row r="649" spans="1:27" ht="1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row>
    <row r="650" spans="1:27" ht="1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row>
    <row r="651" spans="1:27" ht="1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row>
    <row r="652" spans="1:27" ht="1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row>
    <row r="653" spans="1:27" ht="1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row>
    <row r="654" spans="1:27" ht="1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row>
    <row r="655" spans="1:27" ht="1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row>
    <row r="656" spans="1:27" ht="1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row>
    <row r="657" spans="1:27" ht="1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row>
    <row r="658" spans="1:27" ht="1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row>
    <row r="659" spans="1:27" ht="1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row>
    <row r="660" spans="1:27" ht="1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row>
    <row r="661" spans="1:27" ht="1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row>
    <row r="662" spans="1:27" ht="1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row>
    <row r="663" spans="1:27" ht="1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row>
    <row r="664" spans="1:27" ht="1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row>
    <row r="665" spans="1:27" ht="1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row>
    <row r="666" spans="1:27" ht="1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row>
    <row r="667" spans="1:27" ht="1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row>
    <row r="668" spans="1:27" ht="1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row>
    <row r="669" spans="1:27" ht="1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row>
    <row r="670" spans="1:27" ht="1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row>
    <row r="671" spans="1:27" ht="1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row>
    <row r="672" spans="1:27" ht="1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row>
    <row r="673" spans="1:27" ht="1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row>
    <row r="674" spans="1:27" ht="1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row>
    <row r="675" spans="1:27" ht="1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row>
    <row r="676" spans="1:27" ht="1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row>
    <row r="677" spans="1:27" ht="1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row>
    <row r="678" spans="1:27" ht="1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row>
    <row r="679" spans="1:27" ht="1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row>
    <row r="680" spans="1:27" ht="1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row>
    <row r="681" spans="1:27" ht="1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row>
    <row r="682" spans="1:27" ht="1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row>
    <row r="683" spans="1:27" ht="1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row>
    <row r="684" spans="1:27" ht="1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row>
    <row r="685" spans="1:27" ht="1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row>
    <row r="686" spans="1:27" ht="1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row>
    <row r="687" spans="1:27" ht="1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row>
    <row r="688" spans="1:27" ht="1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row>
    <row r="689" spans="1:27" ht="1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row>
    <row r="690" spans="1:27" ht="1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row>
    <row r="691" spans="1:27" ht="1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row>
    <row r="692" spans="1:27" ht="1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row>
    <row r="693" spans="1:27" ht="1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row>
    <row r="694" spans="1:27" ht="1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row>
    <row r="695" spans="1:27" ht="1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row>
    <row r="696" spans="1:27" ht="1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row>
    <row r="697" spans="1:27" ht="1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row>
    <row r="698" spans="1:27" ht="1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row>
    <row r="699" spans="1:27" ht="1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row>
    <row r="700" spans="1:27" ht="1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row>
    <row r="701" spans="1:27" ht="1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row>
    <row r="702" spans="1:27" ht="1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row>
    <row r="703" spans="1:27" ht="1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row>
    <row r="704" spans="1:27" ht="1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row>
    <row r="705" spans="1:27" ht="1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row>
    <row r="706" spans="1:27" ht="1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row>
    <row r="707" spans="1:27" ht="1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row>
    <row r="708" spans="1:27" ht="1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row>
    <row r="709" spans="1:27" ht="1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row>
    <row r="710" spans="1:27" ht="1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row>
    <row r="711" spans="1:27" ht="1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row>
    <row r="712" spans="1:27" ht="1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row>
    <row r="713" spans="1:27" ht="1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row>
    <row r="714" spans="1:27" ht="1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row>
    <row r="715" spans="1:27" ht="1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row>
    <row r="716" spans="1:27" ht="1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row>
    <row r="717" spans="1:27" ht="1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row>
    <row r="718" spans="1:27" ht="1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row>
    <row r="719" spans="1:27" ht="1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row>
    <row r="720" spans="1:27" ht="1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row>
    <row r="721" spans="1:27" ht="1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row>
    <row r="722" spans="1:27" ht="1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row>
    <row r="723" spans="1:27" ht="1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row>
    <row r="724" spans="1:27" ht="1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row>
    <row r="725" spans="1:27" ht="1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row>
    <row r="726" spans="1:27" ht="1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row>
    <row r="727" spans="1:27" ht="1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row>
    <row r="728" spans="1:27" ht="1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row>
    <row r="729" spans="1:27" ht="1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row>
    <row r="730" spans="1:27" ht="1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row>
    <row r="731" spans="1:27" ht="1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row>
    <row r="732" spans="1:27" ht="1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row>
    <row r="733" spans="1:27" ht="1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row>
    <row r="734" spans="1:27" ht="1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row>
    <row r="735" spans="1:27" ht="1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row>
    <row r="736" spans="1:27" ht="1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row>
    <row r="737" spans="1:27" ht="1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row>
    <row r="738" spans="1:27" ht="1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row>
    <row r="739" spans="1:27" ht="1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row>
    <row r="740" spans="1:27" ht="1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row>
    <row r="741" spans="1:27" ht="1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row>
    <row r="742" spans="1:27" ht="1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row>
    <row r="743" spans="1:27" ht="1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row>
    <row r="744" spans="1:27" ht="1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row>
    <row r="745" spans="1:27" ht="1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row>
    <row r="746" spans="1:27" ht="1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row>
    <row r="747" spans="1:27" ht="1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row>
    <row r="748" spans="1:27" ht="1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row>
    <row r="749" spans="1:27" ht="1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row>
    <row r="750" spans="1:27" ht="1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row>
    <row r="751" spans="1:27" ht="1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row>
    <row r="752" spans="1:27" ht="1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row>
    <row r="753" spans="1:27" ht="1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row>
    <row r="754" spans="1:27" ht="1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row>
    <row r="755" spans="1:27" ht="1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row>
    <row r="756" spans="1:27" ht="1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row>
    <row r="757" spans="1:27" ht="1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row>
    <row r="758" spans="1:27" ht="1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row>
    <row r="759" spans="1:27" ht="1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row>
    <row r="760" spans="1:27" ht="1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row>
    <row r="761" spans="1:27" ht="1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row>
    <row r="762" spans="1:27" ht="1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row>
    <row r="763" spans="1:27" ht="1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row>
    <row r="764" spans="1:27" ht="1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row>
    <row r="765" spans="1:27" ht="1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row>
    <row r="766" spans="1:27" ht="1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row>
    <row r="767" spans="1:27" ht="1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row>
    <row r="768" spans="1:27" ht="1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row>
    <row r="769" spans="1:27" ht="1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row>
    <row r="770" spans="1:27" ht="1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row>
    <row r="771" spans="1:27" ht="1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row>
    <row r="772" spans="1:27" ht="1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row>
    <row r="773" spans="1:27" ht="1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row>
    <row r="774" spans="1:27" ht="1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row>
    <row r="775" spans="1:27" ht="1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row>
    <row r="776" spans="1:27" ht="1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row>
    <row r="777" spans="1:27" ht="1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row>
    <row r="778" spans="1:27" ht="1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row>
    <row r="779" spans="1:27" ht="1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row>
    <row r="780" spans="1:27" ht="1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row>
    <row r="781" spans="1:27" ht="1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row>
    <row r="782" spans="1:27" ht="1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row>
    <row r="783" spans="1:27" ht="1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row>
    <row r="784" spans="1:27" ht="1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row>
    <row r="785" spans="1:27" ht="1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row>
    <row r="786" spans="1:27" ht="1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row>
    <row r="787" spans="1:27" ht="1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row>
    <row r="788" spans="1:27" ht="1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row>
    <row r="789" spans="1:27" ht="1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row>
    <row r="790" spans="1:27" ht="1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row>
    <row r="791" spans="1:27" ht="1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row>
    <row r="792" spans="1:27" ht="1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row>
    <row r="793" spans="1:27" ht="1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row>
    <row r="794" spans="1:27" ht="1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row>
    <row r="795" spans="1:27" ht="1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row>
    <row r="796" spans="1:27" ht="1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row>
    <row r="797" spans="1:27" ht="1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row>
    <row r="798" spans="1:27" ht="1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row>
    <row r="799" spans="1:27" ht="1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row>
    <row r="800" spans="1:27" ht="1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row>
    <row r="801" spans="1:27" ht="1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row>
    <row r="802" spans="1:27" ht="1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row>
    <row r="803" spans="1:27" ht="1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row>
    <row r="804" spans="1:27" ht="1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row>
    <row r="805" spans="1:27" ht="1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row>
    <row r="806" spans="1:27" ht="1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row>
    <row r="807" spans="1:27" ht="1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row>
    <row r="808" spans="1:27" ht="1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row>
    <row r="809" spans="1:27" ht="1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row>
    <row r="810" spans="1:27" ht="1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row>
    <row r="811" spans="1:27" ht="1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row>
    <row r="812" spans="1:27" ht="1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row>
    <row r="813" spans="1:27" ht="1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row>
    <row r="814" spans="1:27" ht="1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row>
    <row r="815" spans="1:27" ht="1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row>
    <row r="816" spans="1:27" ht="1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row>
    <row r="817" spans="1:27" ht="1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row>
    <row r="818" spans="1:27" ht="1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row>
    <row r="819" spans="1:27" ht="1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row>
    <row r="820" spans="1:27" ht="1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row>
    <row r="821" spans="1:27" ht="1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row>
    <row r="822" spans="1:27" ht="1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row>
    <row r="823" spans="1:27" ht="1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row>
    <row r="824" spans="1:27" ht="1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row>
    <row r="825" spans="1:27" ht="1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row>
    <row r="826" spans="1:27" ht="1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row>
    <row r="827" spans="1:27" ht="1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row>
    <row r="828" spans="1:27" ht="1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row>
    <row r="829" spans="1:27" ht="1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row>
    <row r="830" spans="1:27" ht="1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row>
    <row r="831" spans="1:27" ht="1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row>
    <row r="832" spans="1:27" ht="1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row>
    <row r="833" spans="1:27" ht="1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row>
    <row r="834" spans="1:27" ht="1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row>
    <row r="835" spans="1:27" ht="1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row>
    <row r="836" spans="1:27" ht="1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row>
    <row r="837" spans="1:27" ht="1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row>
    <row r="838" spans="1:27" ht="1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row>
    <row r="839" spans="1:27" ht="1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row>
    <row r="840" spans="1:27" ht="1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row>
    <row r="841" spans="1:27" ht="1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row>
    <row r="842" spans="1:27" ht="1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row>
    <row r="843" spans="1:27" ht="1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row>
    <row r="844" spans="1:27" ht="1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row>
    <row r="845" spans="1:27" ht="1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row>
    <row r="846" spans="1:27" ht="1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row>
    <row r="847" spans="1:27" ht="1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row>
    <row r="848" spans="1:27" ht="1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row>
    <row r="849" spans="1:27" ht="1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row>
    <row r="850" spans="1:27" ht="1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row>
    <row r="851" spans="1:27" ht="1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row>
    <row r="852" spans="1:27" ht="1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row>
    <row r="853" spans="1:27" ht="1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row>
    <row r="854" spans="1:27" ht="1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row>
    <row r="855" spans="1:27" ht="1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row>
    <row r="856" spans="1:27" ht="1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row>
    <row r="857" spans="1:27" ht="1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row>
    <row r="858" spans="1:27" ht="1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row>
    <row r="859" spans="1:27" ht="1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row>
    <row r="860" spans="1:27" ht="1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row>
    <row r="861" spans="1:27" ht="1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row>
    <row r="862" spans="1:27" ht="1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row>
    <row r="863" spans="1:27" ht="1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row>
    <row r="864" spans="1:27" ht="1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row>
    <row r="865" spans="1:27" ht="1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row>
    <row r="866" spans="1:27" ht="1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row>
    <row r="867" spans="1:27" ht="1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row>
    <row r="868" spans="1:27" ht="1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row>
    <row r="869" spans="1:27" ht="1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row>
    <row r="870" spans="1:27" ht="1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row>
    <row r="871" spans="1:27" ht="1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row>
    <row r="872" spans="1:27" ht="1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row>
    <row r="873" spans="1:27" ht="1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row>
    <row r="874" spans="1:27" ht="1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row>
    <row r="875" spans="1:27" ht="1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row>
    <row r="876" spans="1:27" ht="1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row>
    <row r="877" spans="1:27" ht="1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row>
    <row r="878" spans="1:27" ht="1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row>
    <row r="879" spans="1:27" ht="1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row>
    <row r="880" spans="1:27" ht="1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row>
    <row r="881" spans="1:27" ht="1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row>
    <row r="882" spans="1:27" ht="1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row>
    <row r="883" spans="1:27" ht="1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row>
    <row r="884" spans="1:27" ht="1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row>
    <row r="885" spans="1:27" ht="1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row>
    <row r="886" spans="1:27" ht="1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row>
    <row r="887" spans="1:27" ht="1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row>
    <row r="888" spans="1:27" ht="1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row>
    <row r="889" spans="1:27" ht="1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row>
    <row r="890" spans="1:27" ht="1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row>
    <row r="891" spans="1:27" ht="1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row>
    <row r="892" spans="1:27" ht="1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row>
    <row r="893" spans="1:27" ht="1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row>
    <row r="894" spans="1:27" ht="1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row>
    <row r="895" spans="1:27" ht="1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row>
    <row r="896" spans="1:27" ht="1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row>
    <row r="897" spans="1:27" ht="1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row>
    <row r="898" spans="1:27" ht="1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row>
    <row r="899" spans="1:27" ht="1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row>
    <row r="900" spans="1:27" ht="1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row>
    <row r="901" spans="1:27" ht="1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row>
    <row r="902" spans="1:27" ht="1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row>
    <row r="903" spans="1:27" ht="1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row>
    <row r="904" spans="1:27" ht="1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row>
    <row r="905" spans="1:27" ht="1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row>
    <row r="906" spans="1:27" ht="1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row>
    <row r="907" spans="1:27" ht="1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row>
    <row r="908" spans="1:27" ht="1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row>
    <row r="909" spans="1:27" ht="1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row>
    <row r="910" spans="1:27" ht="1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row>
    <row r="911" spans="1:27" ht="1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row>
    <row r="912" spans="1:27" ht="1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row>
    <row r="913" spans="1:27" ht="1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row>
    <row r="914" spans="1:27" ht="1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row>
    <row r="915" spans="1:27" ht="1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row>
    <row r="916" spans="1:27" ht="1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row>
    <row r="917" spans="1:27" ht="1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row>
    <row r="918" spans="1:27" ht="1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row>
    <row r="919" spans="1:27" ht="1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row>
    <row r="920" spans="1:27" ht="1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row>
    <row r="921" spans="1:27" ht="1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row>
    <row r="922" spans="1:27" ht="1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row>
    <row r="923" spans="1:27" ht="1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row>
    <row r="924" spans="1:27" ht="1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row>
    <row r="925" spans="1:27" ht="1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row>
    <row r="926" spans="1:27" ht="1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row>
    <row r="927" spans="1:27" ht="1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row>
    <row r="928" spans="1:27" ht="1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row>
    <row r="929" spans="1:27" ht="1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row>
    <row r="930" spans="1:27" ht="1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row>
    <row r="931" spans="1:27" ht="1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row>
    <row r="932" spans="1:27" ht="1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row>
    <row r="933" spans="1:27" ht="1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row>
    <row r="934" spans="1:27" ht="1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row>
    <row r="935" spans="1:27" ht="1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row>
    <row r="936" spans="1:27" ht="1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row>
    <row r="937" spans="1:27" ht="1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row>
    <row r="938" spans="1:27" ht="1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row>
    <row r="939" spans="1:27" ht="1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row>
    <row r="940" spans="1:27" ht="1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row>
    <row r="941" spans="1:27" ht="1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row>
    <row r="942" spans="1:27" ht="1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row>
    <row r="943" spans="1:27" ht="1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row>
    <row r="944" spans="1:27" ht="1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row>
    <row r="945" spans="1:27" ht="1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row>
    <row r="946" spans="1:27" ht="1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row>
    <row r="947" spans="1:27" ht="1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row>
    <row r="948" spans="1:27" ht="1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row>
    <row r="949" spans="1:27" ht="1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row>
    <row r="950" spans="1:27" ht="1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row>
    <row r="951" spans="1:27" ht="1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row>
    <row r="952" spans="1:27" ht="1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row>
    <row r="953" spans="1:27" ht="1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row>
    <row r="954" spans="1:27" ht="1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row>
    <row r="955" spans="1:27" ht="1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row>
    <row r="956" spans="1:27" ht="1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row>
    <row r="957" spans="1:27" ht="1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row>
    <row r="958" spans="1:27" ht="1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row>
    <row r="959" spans="1:27" ht="1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row>
    <row r="960" spans="1:27" ht="1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row>
    <row r="961" spans="1:27" ht="1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row>
    <row r="962" spans="1:27" ht="1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row>
    <row r="963" spans="1:27" ht="1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row>
    <row r="964" spans="1:27" ht="1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row>
    <row r="965" spans="1:27" ht="1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row>
    <row r="966" spans="1:27" ht="1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row>
    <row r="967" spans="1:27" ht="1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row>
    <row r="968" spans="1:27" ht="1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row>
    <row r="969" spans="1:27" ht="1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row>
    <row r="970" spans="1:27" ht="1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row>
    <row r="971" spans="1:27" ht="1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row>
    <row r="972" spans="1:27" ht="1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row>
    <row r="973" spans="1:27" ht="1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row>
    <row r="974" spans="1:27" ht="1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row>
    <row r="975" spans="1:27" ht="1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row>
    <row r="976" spans="1:27" ht="1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row>
    <row r="977" spans="1:27" ht="1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row>
    <row r="978" spans="1:27" ht="1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row>
    <row r="979" spans="1:27" ht="1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row>
    <row r="980" spans="1:27" ht="1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row>
    <row r="981" spans="1:27" ht="1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row>
    <row r="982" spans="1:27" ht="1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row>
    <row r="983" spans="1:27" ht="1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row>
    <row r="984" spans="1:27" ht="1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row>
    <row r="985" spans="1:27" ht="1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row>
    <row r="986" spans="1:27" ht="1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row>
    <row r="987" spans="1:27" ht="1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row>
    <row r="988" spans="1:27" ht="1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row>
    <row r="989" spans="1:27" ht="1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row>
    <row r="990" spans="1:27" ht="1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row>
    <row r="991" spans="1:27" ht="1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row>
    <row r="992" spans="1:27" ht="1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row>
    <row r="993" spans="1:27" ht="1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row>
    <row r="994" spans="1:27" ht="1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row>
    <row r="995" spans="1:27" ht="1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row>
    <row r="996" spans="1:27" ht="1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row>
    <row r="997" spans="1:27" ht="1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row>
    <row r="998" spans="1:27" ht="1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row>
    <row r="999" spans="1:27" ht="1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row>
    <row r="1000" spans="1:27" ht="1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row>
    <row r="1001" spans="1:27" ht="1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row>
    <row r="1002" spans="1:27" ht="1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row>
    <row r="1003" spans="1:27" ht="1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row>
    <row r="1004" spans="1:27" ht="1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row>
    <row r="1005" spans="1:27" ht="1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row>
    <row r="1006" spans="1:27" ht="1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row>
    <row r="1007" spans="1:27" ht="1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row>
    <row r="1008" spans="1:27" ht="1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row>
    <row r="1009" spans="1:27" ht="1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row>
    <row r="1010" spans="1:27" ht="1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row>
    <row r="1011" spans="1:27" ht="1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row>
    <row r="1012" spans="1:27" ht="15">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row>
    <row r="1013" spans="1:27" ht="15">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MONTERUSSO</dc:creator>
  <cp:keywords/>
  <dc:description/>
  <cp:lastModifiedBy>Ian Aley</cp:lastModifiedBy>
  <dcterms:created xsi:type="dcterms:W3CDTF">2022-11-29T16:10:48Z</dcterms:created>
  <dcterms:modified xsi:type="dcterms:W3CDTF">2023-02-20T17:02:47Z</dcterms:modified>
  <cp:category/>
  <cp:version/>
  <cp:contentType/>
  <cp:contentStatus/>
</cp:coreProperties>
</file>