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ianaley/Desktop/"/>
    </mc:Choice>
  </mc:AlternateContent>
  <xr:revisionPtr revIDLastSave="0" documentId="13_ncr:1_{43C6BF27-64CC-D544-A0E4-C653E019AC00}" xr6:coauthVersionLast="47" xr6:coauthVersionMax="47" xr10:uidLastSave="{00000000-0000-0000-0000-000000000000}"/>
  <bookViews>
    <workbookView xWindow="0" yWindow="500" windowWidth="23800" windowHeight="12920" tabRatio="500" activeTab="2" xr2:uid="{00000000-000D-0000-FFFF-FFFF00000000}"/>
  </bookViews>
  <sheets>
    <sheet name="Impact Calc_General" sheetId="13" r:id="rId1"/>
    <sheet name="Impact Calc_Electric Production" sheetId="20" r:id="rId2"/>
    <sheet name="Impact Calc_Electric Conserve" sheetId="16" r:id="rId3"/>
    <sheet name="Budget" sheetId="14" r:id="rId4"/>
    <sheet name="Units &amp; Assumptions_General" sheetId="15" r:id="rId5"/>
    <sheet name="Units &amp; Assumption_Electricity" sheetId="17" r:id="rId6"/>
    <sheet name="Example_Calc_ElectricProduction" sheetId="18" r:id="rId7"/>
    <sheet name="Example_Calc_ElectricConserve" sheetId="21" r:id="rId8"/>
    <sheet name="Example_Budget_ElectricProducti" sheetId="19" r:id="rId9"/>
    <sheet name="Example_Budget_ElectricConserve" sheetId="22" r:id="rId10"/>
  </sheets>
  <externalReferences>
    <externalReference r:id="rId11"/>
  </externalReferenc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9" i="16" l="1"/>
  <c r="B24" i="22"/>
  <c r="B23" i="22"/>
  <c r="B21" i="22"/>
  <c r="B20" i="22"/>
  <c r="B20" i="14"/>
  <c r="B21" i="14"/>
  <c r="B24" i="14" s="1"/>
  <c r="B23" i="14" l="1"/>
  <c r="B23" i="19" l="1"/>
  <c r="B21" i="19"/>
  <c r="B20" i="19"/>
  <c r="B18" i="19"/>
  <c r="B22" i="18"/>
  <c r="B23" i="18" s="1"/>
  <c r="B30" i="18" s="1"/>
  <c r="B17" i="18"/>
  <c r="B19" i="18" s="1"/>
  <c r="B14" i="16"/>
  <c r="B9" i="16"/>
  <c r="B17" i="16" s="1"/>
  <c r="B29" i="20"/>
  <c r="B22" i="20"/>
  <c r="B23" i="20" s="1"/>
  <c r="B30" i="20" s="1"/>
  <c r="B18" i="20"/>
  <c r="B17" i="20"/>
  <c r="B19" i="20" s="1"/>
  <c r="B14" i="20"/>
  <c r="B11" i="20"/>
  <c r="D15" i="22"/>
  <c r="C15" i="22"/>
  <c r="B15" i="22"/>
  <c r="E14" i="22"/>
  <c r="E13" i="22"/>
  <c r="E12" i="22"/>
  <c r="E11" i="22"/>
  <c r="E10" i="22"/>
  <c r="E9" i="22"/>
  <c r="E8" i="22"/>
  <c r="E7" i="22"/>
  <c r="E6" i="22"/>
  <c r="B22" i="21"/>
  <c r="B23" i="21" s="1"/>
  <c r="B30" i="21" s="1"/>
  <c r="B14" i="21"/>
  <c r="B9" i="21"/>
  <c r="D15" i="19"/>
  <c r="C15" i="19"/>
  <c r="B15" i="19"/>
  <c r="E14" i="19"/>
  <c r="E13" i="19"/>
  <c r="E12" i="19"/>
  <c r="E11" i="19"/>
  <c r="E10" i="19"/>
  <c r="E9" i="19"/>
  <c r="E8" i="19"/>
  <c r="E7" i="19"/>
  <c r="E6" i="19"/>
  <c r="E15" i="19" s="1"/>
  <c r="B29" i="18"/>
  <c r="B14" i="18"/>
  <c r="B11" i="18"/>
  <c r="B22" i="16"/>
  <c r="B23" i="16" s="1"/>
  <c r="B30" i="16" s="1"/>
  <c r="B15" i="14"/>
  <c r="B11" i="13"/>
  <c r="B14" i="13"/>
  <c r="E10" i="14"/>
  <c r="E6" i="14"/>
  <c r="E7" i="14"/>
  <c r="E8" i="14"/>
  <c r="E9" i="14"/>
  <c r="E11" i="14"/>
  <c r="E12" i="14"/>
  <c r="E13" i="14"/>
  <c r="E14" i="14"/>
  <c r="D15" i="14"/>
  <c r="C15" i="14"/>
  <c r="B23" i="13"/>
  <c r="B26" i="13" s="1"/>
  <c r="B18" i="14" l="1"/>
  <c r="E15" i="22"/>
  <c r="B18" i="18"/>
  <c r="B17" i="21"/>
  <c r="B29" i="21"/>
  <c r="B29" i="16"/>
  <c r="B18" i="22"/>
  <c r="B19" i="21"/>
  <c r="B18" i="21"/>
  <c r="B33" i="21"/>
  <c r="B36" i="21"/>
  <c r="B35" i="21"/>
  <c r="B24" i="19"/>
  <c r="B33" i="20"/>
  <c r="B36" i="20"/>
  <c r="B32" i="20"/>
  <c r="B35" i="20"/>
  <c r="B33" i="18"/>
  <c r="B36" i="18"/>
  <c r="B35" i="18"/>
  <c r="B32" i="18"/>
  <c r="B18" i="16"/>
  <c r="B33" i="16"/>
  <c r="B36" i="16"/>
  <c r="B35" i="16"/>
  <c r="B24" i="13"/>
  <c r="B27" i="13" s="1"/>
  <c r="B19" i="13"/>
  <c r="E15" i="14"/>
  <c r="B32" i="21" l="1"/>
  <c r="B32" i="16"/>
  <c r="B20" i="13"/>
</calcChain>
</file>

<file path=xl/sharedStrings.xml><?xml version="1.0" encoding="utf-8"?>
<sst xmlns="http://schemas.openxmlformats.org/spreadsheetml/2006/main" count="373" uniqueCount="157">
  <si>
    <t>Budget Item</t>
  </si>
  <si>
    <t>Green Fund Request</t>
  </si>
  <si>
    <t>Host Facility Contribution</t>
  </si>
  <si>
    <t>Outside Grant/Rebate</t>
  </si>
  <si>
    <t>Budget Request</t>
  </si>
  <si>
    <t>TOTAL</t>
  </si>
  <si>
    <t>Total</t>
  </si>
  <si>
    <t>LED light bulbs</t>
  </si>
  <si>
    <t>Estimated annual cost savings</t>
  </si>
  <si>
    <t>Budget request from UW-Madison Green Fund</t>
  </si>
  <si>
    <t>Annual cost of current system</t>
  </si>
  <si>
    <t>Annual cost of proposed system</t>
  </si>
  <si>
    <t>Annual cost savings</t>
  </si>
  <si>
    <t>Average annual consumption of existing system</t>
  </si>
  <si>
    <t>Cost savings over the life of the proposed system</t>
  </si>
  <si>
    <t>Estimated cost savings for the life of the proposed system</t>
  </si>
  <si>
    <t>What evidence suggests this?</t>
  </si>
  <si>
    <t>Educational opportunities</t>
  </si>
  <si>
    <t>Annual reduction in resource consumption</t>
  </si>
  <si>
    <t>Reduction in resource consumption over the life of the proposed system</t>
  </si>
  <si>
    <t>Impact Calculator</t>
  </si>
  <si>
    <t>Social Impact</t>
  </si>
  <si>
    <t>Budget Payback to Green Fund</t>
  </si>
  <si>
    <t>kWh</t>
  </si>
  <si>
    <t>Annual reduction in carbon production</t>
  </si>
  <si>
    <t>Reduction in carbon production over the life of the proposed system</t>
  </si>
  <si>
    <t>Years</t>
  </si>
  <si>
    <t>Average cost per unit</t>
  </si>
  <si>
    <t>Data Input</t>
  </si>
  <si>
    <t>Economic Impact</t>
  </si>
  <si>
    <t>Environmental Impact</t>
  </si>
  <si>
    <t>Potential life of the proposed system (in years)</t>
  </si>
  <si>
    <t>Average annual consumption of proposed system</t>
  </si>
  <si>
    <t>Units</t>
  </si>
  <si>
    <t>Explain how you arrived at this cost estimate and your sources of information</t>
  </si>
  <si>
    <t>Carbon Converstion Multiplier: convert energy/gas/solid waste units to carbon emissions</t>
  </si>
  <si>
    <t>[ INSERT project title ]</t>
  </si>
  <si>
    <t>Water</t>
  </si>
  <si>
    <t>Water is metered on the way into a building but not out into the sewer. The utility assumes the same value for sewer as water usage, so the total charge for water and sewer is $0.0059809/gallon</t>
  </si>
  <si>
    <t>The sewer rate for food service buildings may go up soon. The utility assumes more solids go into sewer system from food service. A case could be made to avoid this additional charge by demonstrating composting practices.</t>
  </si>
  <si>
    <t>Solid Waste</t>
  </si>
  <si>
    <t>See Water line 3 for additional information on compost</t>
  </si>
  <si>
    <t>Gas</t>
  </si>
  <si>
    <t>Kitchens have a meter for cooking gas</t>
  </si>
  <si>
    <t>Steam Heat</t>
  </si>
  <si>
    <t>Electricity</t>
  </si>
  <si>
    <t>Difficult to control at the building level</t>
  </si>
  <si>
    <t>UW-Madison pays $0.0033100/gallon for water usage and $0.0026709/ gallon for sewer</t>
  </si>
  <si>
    <t>UW-Madison manages its own waste hauling. This allows significant fiscal autonomy to pay back a facility that reduces the load going to the landfill.</t>
  </si>
  <si>
    <t>UW-Madison pays $3.8932/MM Btu</t>
  </si>
  <si>
    <t>UW-Madison pays $4.92/MM Btu</t>
  </si>
  <si>
    <t>Please show your work, state your assumptions, and cite your data sources</t>
  </si>
  <si>
    <t>The UW-Madison pays $0.0434/US ton-hr for chilled water</t>
  </si>
  <si>
    <t>UW-Madison pays $45/ US ton in tipping fees at the landfill. A trash truck transports roughly 10 tons/ load. It costs roughly $0.50/ mile to drive the truck to the landfill which is a 10 mile round trip. Two staff people operate the truck at roughly $30/hour for 1.5 hours round trip per person.</t>
  </si>
  <si>
    <t>Describe the anticipated measurable impact of your proposed project</t>
  </si>
  <si>
    <t>Return On Investment for Green Fund request</t>
  </si>
  <si>
    <t>Return On Investment for total UW investment</t>
  </si>
  <si>
    <t>Type of impact (social justice, worker safety, or another social indicator)</t>
  </si>
  <si>
    <t>Blended rate of $0.10/kWh for electricity consumption as per Josh Arnold, Campus Energy Advisor</t>
  </si>
  <si>
    <t>Net Present Value (NPV) of cost savings over the life of proposed system</t>
  </si>
  <si>
    <t>NPV of stream of future (annual) cost savings over the life of the proposed system, using an interest rate of 3% (as per Josh Arnold, Campus Energy Advisor)</t>
  </si>
  <si>
    <t>lbs CO2/kWh</t>
  </si>
  <si>
    <t>Home Electricity Use Converter: convert CO2 reduced to # homes electricity use for a year</t>
  </si>
  <si>
    <t>lbs CO2/home</t>
  </si>
  <si>
    <t>Carbon Sequestered Equivalency: converts to acres of U.S. forests sequestering CO2 for one year</t>
  </si>
  <si>
    <t>lbs CO2/acre/year</t>
  </si>
  <si>
    <t>lbs CO2</t>
  </si>
  <si>
    <t>Number of homes' annual electricity use saved each year with proposed system</t>
  </si>
  <si>
    <t>homes</t>
  </si>
  <si>
    <t>Number of homes' annual electricity use saved over the life of proposed system</t>
  </si>
  <si>
    <t>Acres of forest sequestering CO2 annually</t>
  </si>
  <si>
    <t>acres/year</t>
  </si>
  <si>
    <t>Acres of forest sequestering CO2 over the life of proposed system</t>
  </si>
  <si>
    <t>Electricity rate</t>
  </si>
  <si>
    <t>This value is a blended rate based on UW-Madison's electricity spending and consumption</t>
  </si>
  <si>
    <t>Unit Standardization</t>
  </si>
  <si>
    <t>(1 metric ton = 2204.62 lbs)</t>
  </si>
  <si>
    <t>(1 US ton = 2000 lbs)</t>
  </si>
  <si>
    <t>Greenhouse Gas Equivalencies</t>
  </si>
  <si>
    <t>The following GHG Equivalencies were used to convert resource consumption or carbon production reductions into more recognizable terms</t>
  </si>
  <si>
    <t>1,562.4 lbs CO2/MWh × (4.536 × 10-4 metric tons/lb) × 0.001 MWh/kWh = 7.09 × 10-4 metric tons CO2/kWh</t>
  </si>
  <si>
    <t>Notes:</t>
  </si>
  <si>
    <t>This calculation does not include any greenhouse gases other than CO2 (not CO2E)</t>
  </si>
  <si>
    <t>This calculation includes line losses (during transmission &amp; distribution of electricity)</t>
  </si>
  <si>
    <t>Data Sources:</t>
  </si>
  <si>
    <t>EPA (2020) AVERT, U.S. national weighted average CO2 marginal emission rate, year 2019 data. U.S. Environmental Protection Agency, Washington, DC.</t>
  </si>
  <si>
    <t>Home Electricity Use Converter</t>
  </si>
  <si>
    <t>11,880 kWh per home × 947.2 lbs CO2 per megawatt-hour generated × 1/(1-0.073) MWh delivered/MWh generated × 1 MWh/1,000 kWh × 1 metric ton/2,204.6 lb = 5.505 metric tons CO2/home.</t>
  </si>
  <si>
    <t>EIA (2020a). 2019 Annual Energy Outlook, Table A4: Residential Sector Key Indicators and Consumption.</t>
  </si>
  <si>
    <t>EIA (2020b). 2019 Annual Energy Outlook, Table A8: Electricity Supply, Disposition, Prices, and Emissions.</t>
  </si>
  <si>
    <t>EPA (2020). eGRID, U.S. annual national emission factor, year 2018 data. U.S. Environmental Protection Agency, Washington, DC.</t>
  </si>
  <si>
    <t>Carbon Sequestered Equivalency</t>
  </si>
  <si>
    <t>0.22 metric ton C/acre/year* × (44 units CO2/12 units C) = 0.82 metric ton CO2/acre/year sequestered annually by one acre of average U.S. forest.</t>
  </si>
  <si>
    <t>This calculation is for “average” U.S. forests from 2017 to 2018, which is the annual net change in carbon stock of U.S. forests between the years 2017 and 2018</t>
  </si>
  <si>
    <t>EPA (2020). Inventory of U.S. Greenhouse Gas Emissions and Sinks: 1990-2018. U.S. Environmental Protection Agency, Washington, DC. U.S. EPA #430-R-20-002 (PDF) (733 pp, 14 MB, About PDF)</t>
  </si>
  <si>
    <t>IPCC (2006). 2006 IPCC Guidelines for National Greenhouse Gas Inventories, Volume 4 (Agriculture, Forestry and Other Land Use). Intergovernmental Panel on Climate Change, Geneva, Switzerland.</t>
  </si>
  <si>
    <t>Smith, J., Heath, L., &amp; Nichols, M. (2010). U.S. Forest Carbon Calculation Tool User's Guide: Forestland Carbon Stocks and Net Annual Stock Change. General Technical Report NRS-13 revised, U.S. Department of Agriculture Forest Service, Northern Research Station.</t>
  </si>
  <si>
    <t>Net Present Value (NPV)</t>
  </si>
  <si>
    <t>The NPV of cost savings over life of proposed system was calculated for each project, requiring several assuptions</t>
  </si>
  <si>
    <t>Calculation</t>
  </si>
  <si>
    <t>NPV=Rt/(1+r)^t where Rt is the annual cost savings ($), r is the interest rate, and t is the life of the proposed system (years)</t>
  </si>
  <si>
    <t>Interest Rate</t>
  </si>
  <si>
    <t>We assume that the interest rate is constant over time (for the life of each proposed system)</t>
  </si>
  <si>
    <t>Annual Cost Savings</t>
  </si>
  <si>
    <t>In calculating the NPV of the sum of the stream of future cost savings, we assume that annual cost savings are the same each year</t>
  </si>
  <si>
    <t>Because the spreadsheet formula calculates present values as annuity payments, the annual cost savings are entered as negative values to report positive Net Present Values</t>
  </si>
  <si>
    <t>Estimate given by SunPeak proposal. Note that this figure simply estimates the lifespan of the panels before deterioration of output. In other words, after 30 years, the panels will still likely output energy, but at a lower rate than the given prediction.</t>
  </si>
  <si>
    <t>Average annual consumption of host facility</t>
  </si>
  <si>
    <t>"Site information: Energy consumption". Source: SunPeak quoation (Adam Hughes,  SunPeak Project Development Manager)</t>
  </si>
  <si>
    <t>Average annual production of proposed system</t>
  </si>
  <si>
    <t xml:space="preserve">"System overview: Project annual energy production". Source: SunPeak quoation (Adam Hughes,  SunPeak Project Development Manager)        </t>
  </si>
  <si>
    <t>Percent of total facility consumption offset by project</t>
  </si>
  <si>
    <t>This percentage represents the ratio of the average annual production of the proposed system to the average annual consumption of the host facility</t>
  </si>
  <si>
    <t>The completion of the project is to be accompanied by a grand opening for the UW student body and the public. Here, visitors will be able to learn about the importance of the panels and the functionality of a renewable system. Additionally, this grand opening will serve as a platform to announce a larger UW solar installation that will be located in Fitchburg (as of October 2019). Spreading this information will convey the message that UW takes energy consumption responsibility extremely seriously and it is crucial that other institutions do the same.</t>
  </si>
  <si>
    <t>Insistence on renewable energy is a very social movement. This has been seen particularly in the past year as youth protests have become more formalized and institutions have increased renewable policy. In turn, other institutions see that consumers/voters are passionate about renewable energy and are more motivated to do the same.</t>
  </si>
  <si>
    <t>Materials and labor installation cost</t>
  </si>
  <si>
    <t>Quote, including all raw materials and installation costs, from the Sunpeak proposal.</t>
  </si>
  <si>
    <t>Focus on Energy Rebate</t>
  </si>
  <si>
    <t>Expected rebate estimate based on previous projects. This rebate could be up to $7,500</t>
  </si>
  <si>
    <t>Lifetime parts maintance (5 years)</t>
  </si>
  <si>
    <t>Estimate cost of replacement parts given in Sunpeak proposal through the year 2025.</t>
  </si>
  <si>
    <t>Standard service and maintenance (5 years)</t>
  </si>
  <si>
    <t>Estimate for cost of maintenance given in the Sunpeak proposal through the year 2025.</t>
  </si>
  <si>
    <t>UW Arboretum Visitor Center Solar Project (2020)</t>
  </si>
  <si>
    <t>(80 bulbs * 33 Watts/bulb * 6240 Operating Hours (assumes lights are on most of the day every day) / 1000) + (32 bulbs * 16 Watts/bulb * 6240 Operating Hours / 1000) = 19,669 kWh</t>
  </si>
  <si>
    <t>Based off quote from Focus on Energy, an approximation between lifetimes of both types of bulbs</t>
  </si>
  <si>
    <t>(80 bulbs * 17 Watts/bulb * 6240 Operating Hours / 1000) + (32 bulbs * 8 Watts/bulb * 6240 Operating Hours / 1000) = 10,083 kWh</t>
  </si>
  <si>
    <t>Educational Opportunities</t>
  </si>
  <si>
    <t>Bringing this project directly into students' homes and raising awareness of high-efficiency lighting will provide an opportunity to teach residents and staff about sustainability efforts.</t>
  </si>
  <si>
    <t>The more visible and "close to home" an issue is, the more people in general tend to care about that issue.</t>
  </si>
  <si>
    <t>Quote from Focus on Energy</t>
  </si>
  <si>
    <t>Labor of installation</t>
  </si>
  <si>
    <t>Estimate from Bre from University Housing</t>
  </si>
  <si>
    <t>Estimate from Focus on Energy</t>
  </si>
  <si>
    <t>Carbon Converstion Multiplier: convert electricty units to carbon emissions</t>
  </si>
  <si>
    <r>
      <rPr>
        <sz val="10"/>
        <color theme="1"/>
        <rFont val="Calibri"/>
        <family val="2"/>
        <scheme val="minor"/>
      </rPr>
      <t xml:space="preserve">U.S. national weighted average CO2 marginal emission rate to convert reductions of kilowatt-hours into avoided units of carbon dioxide emissions. </t>
    </r>
    <r>
      <rPr>
        <u/>
        <sz val="10"/>
        <color rgb="FF1155CC"/>
        <rFont val="Calibri"/>
        <family val="2"/>
        <scheme val="minor"/>
      </rPr>
      <t>https://www.epa.gov/energy/greenhouse-gases-equivalencies-calculator-calculations-and-references</t>
    </r>
  </si>
  <si>
    <r>
      <rPr>
        <sz val="10"/>
        <color theme="1"/>
        <rFont val="Calibri"/>
        <family val="2"/>
        <scheme val="minor"/>
      </rPr>
      <t xml:space="preserve">Annual home electricity consumption was multiplied by the carbon dioxide emission rate (per unit of electricity delivered) to determine annual carbon dioxide emissions per home. </t>
    </r>
    <r>
      <rPr>
        <u/>
        <sz val="10"/>
        <color rgb="FF1155CC"/>
        <rFont val="Calibri"/>
        <family val="2"/>
        <scheme val="minor"/>
      </rPr>
      <t>https://www.epa.gov/energy/greenhouse-gases-equivalencies-calculator-calculations-and-references</t>
    </r>
  </si>
  <si>
    <r>
      <rPr>
        <sz val="10"/>
        <color theme="1"/>
        <rFont val="Calibri"/>
        <family val="2"/>
        <scheme val="minor"/>
      </rPr>
      <t xml:space="preserve">Measures lbs CO2/acre/year sequestered annually by one acre of average U.S. forest. </t>
    </r>
    <r>
      <rPr>
        <u/>
        <sz val="10"/>
        <color rgb="FF1155CC"/>
        <rFont val="Calibri"/>
        <family val="2"/>
        <scheme val="minor"/>
      </rPr>
      <t>https://www.epa.gov/energy/greenhouse-gases-equivalencies-calculator-calculations-and-references</t>
    </r>
  </si>
  <si>
    <t>Type of impact (social justice, worker safety, public health, educational, or another social indicator)</t>
  </si>
  <si>
    <t>Blended rate supplied by Josh Arnold, Campus Energy Advisor, Spring 2021</t>
  </si>
  <si>
    <t>Carbon Conversion Multiplier for kWh</t>
  </si>
  <si>
    <t>Source: Josh Arnold, Campus Energy Advisor, Spring 2021</t>
  </si>
  <si>
    <r>
      <t xml:space="preserve">Average cost per unit of electricity: </t>
    </r>
    <r>
      <rPr>
        <b/>
        <sz val="10"/>
        <color rgb="FF000000"/>
        <rFont val="Calibri"/>
        <family val="2"/>
        <scheme val="minor"/>
      </rPr>
      <t>$0.10/kWh</t>
    </r>
  </si>
  <si>
    <r>
      <t>Energy: Annual and life-time reductions in resource consumption are standardized to be measured in</t>
    </r>
    <r>
      <rPr>
        <b/>
        <sz val="10"/>
        <color rgb="FF000000"/>
        <rFont val="Calibri"/>
        <family val="2"/>
        <scheme val="minor"/>
      </rPr>
      <t xml:space="preserve"> kWh</t>
    </r>
  </si>
  <si>
    <r>
      <t xml:space="preserve">Carbon: Annual and life-time reductions in carbon production are standardized to be measured in </t>
    </r>
    <r>
      <rPr>
        <b/>
        <sz val="10"/>
        <color theme="1"/>
        <rFont val="Calibri"/>
        <family val="2"/>
        <scheme val="minor"/>
      </rPr>
      <t>lbs CO2</t>
    </r>
  </si>
  <si>
    <r>
      <rPr>
        <sz val="10"/>
        <color rgb="FF000000"/>
        <rFont val="Calibri"/>
        <family val="2"/>
        <scheme val="minor"/>
      </rPr>
      <t xml:space="preserve">All GHG equivalencies were found using the EPA's Greenhouse Gas Calculator: </t>
    </r>
    <r>
      <rPr>
        <u/>
        <sz val="10"/>
        <color rgb="FF1155CC"/>
        <rFont val="Calibri"/>
        <family val="2"/>
        <scheme val="minor"/>
      </rPr>
      <t>https://www.epa.gov/energy/greenhouse-gases-equivalencies-calculator-calculations-and-references</t>
    </r>
  </si>
  <si>
    <r>
      <t xml:space="preserve">The equivalency supplied by the EPA was converted to measure lbs CO2/kwh: (7.09 × 10-4 MTCO2/kWh)(2204.62 lbs CO2/MTCO2) = </t>
    </r>
    <r>
      <rPr>
        <b/>
        <sz val="10"/>
        <color rgb="FF000000"/>
        <rFont val="Calibri"/>
        <family val="2"/>
        <scheme val="minor"/>
      </rPr>
      <t>1.543 lbs CO2/kWh</t>
    </r>
  </si>
  <si>
    <r>
      <t xml:space="preserve">The equivalency supplied by the EPA was converted to measure lbs CO2 in terms of an averge homes' electricity use: (5.505 MTCO2/home)(2204.62 lbs CO2/MTCO2) = </t>
    </r>
    <r>
      <rPr>
        <b/>
        <sz val="10"/>
        <color rgb="FF000000"/>
        <rFont val="Calibri"/>
        <family val="2"/>
        <scheme val="minor"/>
      </rPr>
      <t>12,136 lbs CO2/home</t>
    </r>
  </si>
  <si>
    <r>
      <t xml:space="preserve">The equivalency supplied by the EPA was converted to measure lbs CO2 sequestered per acre of U.S. forest each year: (0.82 MTCO2/acre/yr)(2204.62 lbs CO2/MTCO2) = </t>
    </r>
    <r>
      <rPr>
        <b/>
        <sz val="10"/>
        <color rgb="FF000000"/>
        <rFont val="Calibri"/>
        <family val="2"/>
        <scheme val="minor"/>
      </rPr>
      <t>1,808 lbs CO2/acre/year</t>
    </r>
  </si>
  <si>
    <r>
      <t>Calculations were conducted using an</t>
    </r>
    <r>
      <rPr>
        <b/>
        <sz val="10"/>
        <color theme="1"/>
        <rFont val="Calibri"/>
        <family val="2"/>
        <scheme val="minor"/>
      </rPr>
      <t xml:space="preserve"> interest rate of 3%</t>
    </r>
    <r>
      <rPr>
        <sz val="10"/>
        <color theme="1"/>
        <rFont val="Calibri"/>
        <family val="2"/>
        <scheme val="minor"/>
      </rPr>
      <t>, which is typical of the Office of Sustainability when analyzing investments</t>
    </r>
  </si>
  <si>
    <t>See "Units &amp; Assumptions_Electricity"</t>
  </si>
  <si>
    <t>Some helpful website to find equivalencies include: www.eia.gov and https://www.epa.gov/energy/greenhouse-gases-equivalencies-calculator-calculations-and-references</t>
  </si>
  <si>
    <t>If applicable to your project, determine the green house gas equivalencies for the unit relevant to your project (tons of waste sent to landfill, miles traveled, gallons of water used, etc)</t>
  </si>
  <si>
    <t>High Efficiency LED Lighting for Slichter Residence Hall Project (2019)</t>
  </si>
  <si>
    <t>Impact Calculator: Electricity Conservation</t>
  </si>
  <si>
    <t>Impact Calculator: Electricity Production</t>
  </si>
  <si>
    <t>University of Wisconsin-Madison Green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</si>
</sst>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4" x14ac:knownFonts="1">
    <font>
      <sz val="12"/>
      <color theme="1"/>
      <name val="Calibri"/>
      <family val="2"/>
      <scheme val="minor"/>
    </font>
    <font>
      <sz val="10"/>
      <name val="Verdana"/>
      <family val="2"/>
    </font>
    <font>
      <sz val="8"/>
      <name val="Calibri"/>
      <family val="2"/>
      <scheme val="minor"/>
    </font>
    <font>
      <sz val="10"/>
      <color theme="1"/>
      <name val="Calibri"/>
      <family val="2"/>
      <scheme val="minor"/>
    </font>
    <font>
      <sz val="12"/>
      <color theme="1"/>
      <name val="Calibri"/>
      <family val="2"/>
      <scheme val="minor"/>
    </font>
    <font>
      <sz val="12"/>
      <name val="Calibri"/>
      <family val="2"/>
      <scheme val="minor"/>
    </font>
    <font>
      <sz val="10"/>
      <color rgb="FFFF0000"/>
      <name val="Calibri"/>
      <family val="2"/>
      <scheme val="minor"/>
    </font>
    <font>
      <sz val="10"/>
      <name val="Calibri"/>
      <family val="2"/>
      <scheme val="minor"/>
    </font>
    <font>
      <sz val="20"/>
      <name val="Calibri"/>
      <family val="2"/>
      <scheme val="minor"/>
    </font>
    <font>
      <sz val="16"/>
      <name val="Calibri"/>
      <family val="2"/>
      <scheme val="minor"/>
    </font>
    <font>
      <sz val="18"/>
      <name val="Calibri"/>
      <family val="2"/>
      <scheme val="minor"/>
    </font>
    <font>
      <sz val="12"/>
      <color theme="1"/>
      <name val="Arial"/>
      <family val="2"/>
    </font>
    <font>
      <b/>
      <sz val="10"/>
      <color theme="1"/>
      <name val="Calibri"/>
      <family val="2"/>
      <scheme val="minor"/>
    </font>
    <font>
      <u/>
      <sz val="10"/>
      <color theme="1"/>
      <name val="Calibri"/>
      <family val="2"/>
      <scheme val="minor"/>
    </font>
    <font>
      <u/>
      <sz val="10"/>
      <color rgb="FF1155CC"/>
      <name val="Calibri"/>
      <family val="2"/>
      <scheme val="minor"/>
    </font>
    <font>
      <sz val="10"/>
      <color rgb="FF000000"/>
      <name val="Calibri"/>
      <family val="2"/>
      <scheme val="minor"/>
    </font>
    <font>
      <b/>
      <sz val="10"/>
      <name val="Calibri"/>
      <family val="2"/>
      <scheme val="minor"/>
    </font>
    <font>
      <b/>
      <sz val="12"/>
      <color rgb="FF000000"/>
      <name val="Calibri"/>
      <family val="2"/>
      <scheme val="minor"/>
    </font>
    <font>
      <b/>
      <sz val="10"/>
      <color rgb="FF000000"/>
      <name val="Calibri"/>
      <family val="2"/>
      <scheme val="minor"/>
    </font>
    <font>
      <sz val="12"/>
      <color rgb="FF000000"/>
      <name val="Calibri"/>
      <family val="2"/>
      <scheme val="minor"/>
    </font>
    <font>
      <u/>
      <sz val="10"/>
      <color rgb="FF000000"/>
      <name val="Calibri"/>
      <family val="2"/>
      <scheme val="minor"/>
    </font>
    <font>
      <sz val="14"/>
      <name val="Calibri"/>
      <family val="2"/>
      <scheme val="minor"/>
    </font>
    <font>
      <sz val="16"/>
      <color theme="1"/>
      <name val="Calibri (Body)"/>
    </font>
    <font>
      <sz val="16"/>
      <color theme="1"/>
      <name val="Calibri"/>
      <family val="2"/>
      <scheme val="minor"/>
    </font>
  </fonts>
  <fills count="2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DD6EE"/>
        <bgColor rgb="FFBDD6EE"/>
      </patternFill>
    </fill>
    <fill>
      <patternFill patternType="solid">
        <fgColor rgb="FFFFE598"/>
        <bgColor rgb="FFFFE598"/>
      </patternFill>
    </fill>
    <fill>
      <patternFill patternType="solid">
        <fgColor rgb="FFFEF2CB"/>
        <bgColor rgb="FFFEF2CB"/>
      </patternFill>
    </fill>
    <fill>
      <patternFill patternType="solid">
        <fgColor rgb="FF9CC2E5"/>
        <bgColor rgb="FF9CC2E5"/>
      </patternFill>
    </fill>
    <fill>
      <patternFill patternType="solid">
        <fgColor rgb="FFC5E0B3"/>
        <bgColor rgb="FFC5E0B3"/>
      </patternFill>
    </fill>
    <fill>
      <patternFill patternType="solid">
        <fgColor rgb="FFA8D08D"/>
        <bgColor rgb="FFA8D08D"/>
      </patternFill>
    </fill>
    <fill>
      <patternFill patternType="solid">
        <fgColor rgb="FFCFE2F3"/>
        <bgColor rgb="FFCFE2F3"/>
      </patternFill>
    </fill>
    <fill>
      <patternFill patternType="solid">
        <fgColor rgb="FFFFFFFF"/>
        <bgColor rgb="FFFFFFFF"/>
      </patternFill>
    </fill>
    <fill>
      <patternFill patternType="solid">
        <fgColor rgb="FFDADADA"/>
        <bgColor rgb="FFDADADA"/>
      </patternFill>
    </fill>
    <fill>
      <patternFill patternType="solid">
        <fgColor rgb="FFC8C8C8"/>
        <bgColor rgb="FFC8C8C8"/>
      </patternFill>
    </fill>
    <fill>
      <patternFill patternType="solid">
        <fgColor rgb="FFBDD7EE"/>
        <bgColor rgb="FF000000"/>
      </patternFill>
    </fill>
    <fill>
      <patternFill patternType="solid">
        <fgColor theme="9" tint="0.59999389629810485"/>
        <bgColor rgb="FFBDD6EE"/>
      </patternFill>
    </fill>
    <fill>
      <patternFill patternType="solid">
        <fgColor theme="9" tint="0.39997558519241921"/>
        <bgColor rgb="FF9CC2E5"/>
      </patternFill>
    </fill>
    <fill>
      <patternFill patternType="solid">
        <fgColor theme="9" tint="0.59999389629810485"/>
        <bgColor rgb="FF9CC2E5"/>
      </patternFill>
    </fill>
  </fills>
  <borders count="51">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theme="2" tint="-0.499984740745262"/>
      </left>
      <right/>
      <top/>
      <bottom style="thin">
        <color theme="2" tint="-0.499984740745262"/>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theme="2" tint="-0.499984740745262"/>
      </bottom>
      <diagonal/>
    </border>
    <border>
      <left style="thin">
        <color auto="1"/>
      </left>
      <right/>
      <top style="thin">
        <color theme="2" tint="-0.499984740745262"/>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57070"/>
      </left>
      <right/>
      <top/>
      <bottom style="thin">
        <color rgb="FF757070"/>
      </bottom>
      <diagonal/>
    </border>
    <border>
      <left/>
      <right/>
      <top/>
      <bottom style="thin">
        <color rgb="FF000000"/>
      </bottom>
      <diagonal/>
    </border>
    <border>
      <left style="thin">
        <color rgb="FF000000"/>
      </left>
      <right/>
      <top/>
      <bottom style="thin">
        <color rgb="FF757070"/>
      </bottom>
      <diagonal/>
    </border>
    <border>
      <left style="thin">
        <color rgb="FF000000"/>
      </left>
      <right style="thin">
        <color rgb="FF000000"/>
      </right>
      <top/>
      <bottom style="thin">
        <color rgb="FF000000"/>
      </bottom>
      <diagonal/>
    </border>
    <border>
      <left style="thin">
        <color rgb="FF000000"/>
      </left>
      <right/>
      <top style="thin">
        <color rgb="FF757070"/>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757070"/>
      </left>
      <right style="thin">
        <color rgb="FF757070"/>
      </right>
      <top/>
      <bottom style="thin">
        <color rgb="FF757070"/>
      </bottom>
      <diagonal/>
    </border>
    <border>
      <left style="thin">
        <color rgb="FF757070"/>
      </left>
      <right style="thin">
        <color rgb="FF757070"/>
      </right>
      <top style="thin">
        <color rgb="FF757070"/>
      </top>
      <bottom style="thin">
        <color rgb="FF757070"/>
      </bottom>
      <diagonal/>
    </border>
    <border>
      <left style="thin">
        <color rgb="FF757070"/>
      </left>
      <right/>
      <top style="thin">
        <color rgb="FF757070"/>
      </top>
      <bottom style="thin">
        <color rgb="FF757070"/>
      </bottom>
      <diagonal/>
    </border>
    <border>
      <left/>
      <right style="thin">
        <color rgb="FF757070"/>
      </right>
      <top style="thin">
        <color rgb="FF757070"/>
      </top>
      <bottom style="thin">
        <color rgb="FF757070"/>
      </bottom>
      <diagonal/>
    </border>
    <border>
      <left style="thin">
        <color rgb="FF757070"/>
      </left>
      <right/>
      <top/>
      <bottom/>
      <diagonal/>
    </border>
    <border>
      <left/>
      <right style="thin">
        <color rgb="FF757070"/>
      </right>
      <top/>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right style="thin">
        <color rgb="FFA5A5A5"/>
      </right>
      <top/>
      <bottom style="thin">
        <color rgb="FFA5A5A5"/>
      </bottom>
      <diagonal/>
    </border>
    <border>
      <left style="thin">
        <color auto="1"/>
      </left>
      <right style="thin">
        <color auto="1"/>
      </right>
      <top style="thin">
        <color auto="1"/>
      </top>
      <bottom/>
      <diagonal/>
    </border>
    <border>
      <left/>
      <right style="thin">
        <color rgb="FF000000"/>
      </right>
      <top style="thin">
        <color indexed="64"/>
      </top>
      <bottom/>
      <diagonal/>
    </border>
  </borders>
  <cellStyleXfs count="3">
    <xf numFmtId="0" fontId="0" fillId="0" borderId="0"/>
    <xf numFmtId="0" fontId="1" fillId="0" borderId="0"/>
    <xf numFmtId="0" fontId="11" fillId="0" borderId="0"/>
  </cellStyleXfs>
  <cellXfs count="178">
    <xf numFmtId="0" fontId="0" fillId="0" borderId="0" xfId="0"/>
    <xf numFmtId="165" fontId="3" fillId="4" borderId="1"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0" fontId="3" fillId="3" borderId="1" xfId="0" applyFont="1" applyFill="1" applyBorder="1" applyAlignment="1">
      <alignment wrapText="1"/>
    </xf>
    <xf numFmtId="0" fontId="3" fillId="0" borderId="0" xfId="0" applyFont="1" applyAlignment="1">
      <alignment wrapText="1"/>
    </xf>
    <xf numFmtId="0" fontId="3" fillId="8" borderId="3" xfId="0" applyFont="1" applyFill="1" applyBorder="1" applyAlignment="1">
      <alignment horizontal="center" vertical="center" wrapText="1"/>
    </xf>
    <xf numFmtId="0" fontId="4" fillId="0" borderId="0" xfId="0" applyFont="1"/>
    <xf numFmtId="0" fontId="3" fillId="2" borderId="1" xfId="0" applyFont="1" applyFill="1" applyBorder="1" applyAlignment="1">
      <alignment wrapText="1"/>
    </xf>
    <xf numFmtId="0" fontId="7" fillId="6" borderId="1" xfId="1" applyFont="1" applyFill="1" applyBorder="1" applyAlignment="1">
      <alignment horizontal="left" vertical="center" wrapText="1"/>
    </xf>
    <xf numFmtId="165" fontId="3" fillId="7" borderId="1"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165" fontId="3" fillId="0" borderId="6" xfId="0" applyNumberFormat="1" applyFont="1" applyBorder="1" applyAlignment="1">
      <alignment horizontal="center" vertical="center" wrapText="1"/>
    </xf>
    <xf numFmtId="0" fontId="7" fillId="6" borderId="23" xfId="1" applyFont="1" applyFill="1" applyBorder="1" applyAlignment="1">
      <alignment horizontal="left" vertical="center" wrapText="1"/>
    </xf>
    <xf numFmtId="9" fontId="3" fillId="7" borderId="24" xfId="0" applyNumberFormat="1" applyFont="1" applyFill="1" applyBorder="1" applyAlignment="1">
      <alignment horizontal="center" vertical="center" wrapText="1"/>
    </xf>
    <xf numFmtId="9" fontId="3" fillId="7" borderId="25" xfId="0" applyNumberFormat="1" applyFont="1" applyFill="1" applyBorder="1" applyAlignment="1">
      <alignment horizontal="center" vertical="center" wrapText="1"/>
    </xf>
    <xf numFmtId="0" fontId="3" fillId="0" borderId="0" xfId="2" applyFont="1" applyAlignment="1">
      <alignment vertical="center" wrapText="1"/>
    </xf>
    <xf numFmtId="0" fontId="3" fillId="12" borderId="29" xfId="2" applyFont="1" applyFill="1" applyBorder="1" applyAlignment="1">
      <alignment horizontal="center" vertical="center" wrapText="1"/>
    </xf>
    <xf numFmtId="0" fontId="3" fillId="10" borderId="29" xfId="2" applyFont="1" applyFill="1" applyBorder="1" applyAlignment="1">
      <alignment vertical="center" wrapText="1"/>
    </xf>
    <xf numFmtId="0" fontId="3" fillId="13" borderId="29" xfId="2" applyFont="1" applyFill="1" applyBorder="1" applyAlignment="1">
      <alignment horizontal="center" vertical="center" wrapText="1"/>
    </xf>
    <xf numFmtId="0" fontId="3" fillId="10" borderId="29" xfId="2" applyFont="1" applyFill="1" applyBorder="1" applyAlignment="1">
      <alignment horizontal="center" vertical="center" wrapText="1"/>
    </xf>
    <xf numFmtId="3" fontId="3" fillId="13" borderId="29" xfId="2" applyNumberFormat="1" applyFont="1" applyFill="1" applyBorder="1" applyAlignment="1">
      <alignment horizontal="center" vertical="center" wrapText="1"/>
    </xf>
    <xf numFmtId="164" fontId="3" fillId="13" borderId="29" xfId="2" applyNumberFormat="1" applyFont="1" applyFill="1" applyBorder="1" applyAlignment="1">
      <alignment horizontal="center" vertical="center" wrapText="1"/>
    </xf>
    <xf numFmtId="0" fontId="3" fillId="0" borderId="0" xfId="2" applyFont="1" applyAlignment="1">
      <alignment horizontal="center" vertical="center" wrapText="1"/>
    </xf>
    <xf numFmtId="0" fontId="3" fillId="14" borderId="29" xfId="2" applyFont="1" applyFill="1" applyBorder="1" applyAlignment="1">
      <alignment vertical="center" wrapText="1"/>
    </xf>
    <xf numFmtId="165" fontId="3" fillId="15" borderId="29" xfId="2" applyNumberFormat="1" applyFont="1" applyFill="1" applyBorder="1" applyAlignment="1">
      <alignment horizontal="center" vertical="center" wrapText="1"/>
    </xf>
    <xf numFmtId="10" fontId="3" fillId="15" borderId="29" xfId="2" applyNumberFormat="1" applyFont="1" applyFill="1" applyBorder="1" applyAlignment="1">
      <alignment horizontal="center" vertical="center" wrapText="1"/>
    </xf>
    <xf numFmtId="0" fontId="3" fillId="14" borderId="32" xfId="2" applyFont="1" applyFill="1" applyBorder="1" applyAlignment="1">
      <alignment vertical="center" wrapText="1"/>
    </xf>
    <xf numFmtId="165" fontId="3" fillId="15" borderId="33" xfId="2" applyNumberFormat="1" applyFont="1" applyFill="1" applyBorder="1" applyAlignment="1">
      <alignment horizontal="center" vertical="center" wrapText="1"/>
    </xf>
    <xf numFmtId="0" fontId="3" fillId="14" borderId="34" xfId="2" applyFont="1" applyFill="1" applyBorder="1" applyAlignment="1">
      <alignment vertical="center" wrapText="1"/>
    </xf>
    <xf numFmtId="3" fontId="3" fillId="15" borderId="29" xfId="2" applyNumberFormat="1" applyFont="1" applyFill="1" applyBorder="1" applyAlignment="1">
      <alignment horizontal="center" vertical="center" wrapText="1"/>
    </xf>
    <xf numFmtId="0" fontId="3" fillId="14" borderId="29" xfId="2" applyFont="1" applyFill="1" applyBorder="1" applyAlignment="1">
      <alignment horizontal="center" vertical="center" wrapText="1"/>
    </xf>
    <xf numFmtId="0" fontId="15" fillId="14" borderId="29" xfId="2" applyFont="1" applyFill="1" applyBorder="1" applyAlignment="1">
      <alignment vertical="center" wrapText="1"/>
    </xf>
    <xf numFmtId="0" fontId="3" fillId="12" borderId="0" xfId="2" applyFont="1" applyFill="1" applyAlignment="1">
      <alignment vertical="center" wrapText="1"/>
    </xf>
    <xf numFmtId="0" fontId="3" fillId="12" borderId="29" xfId="2" applyFont="1" applyFill="1" applyBorder="1" applyAlignment="1">
      <alignment vertical="center" wrapText="1"/>
    </xf>
    <xf numFmtId="0" fontId="3" fillId="13" borderId="29" xfId="2" applyFont="1" applyFill="1" applyBorder="1" applyAlignment="1">
      <alignment horizontal="left" vertical="center" wrapText="1"/>
    </xf>
    <xf numFmtId="0" fontId="3" fillId="0" borderId="0" xfId="2" applyFont="1" applyAlignment="1">
      <alignment vertical="center"/>
    </xf>
    <xf numFmtId="0" fontId="4" fillId="0" borderId="0" xfId="2" applyFont="1"/>
    <xf numFmtId="0" fontId="3" fillId="14" borderId="30" xfId="2" applyFont="1" applyFill="1" applyBorder="1" applyAlignment="1">
      <alignment vertical="center" wrapText="1"/>
    </xf>
    <xf numFmtId="0" fontId="6" fillId="0" borderId="0" xfId="2" applyFont="1" applyAlignment="1">
      <alignment wrapText="1"/>
    </xf>
    <xf numFmtId="0" fontId="6" fillId="14" borderId="29" xfId="2" applyFont="1" applyFill="1" applyBorder="1" applyAlignment="1">
      <alignment vertical="center" wrapText="1"/>
    </xf>
    <xf numFmtId="0" fontId="3" fillId="0" borderId="0" xfId="0" applyFont="1" applyAlignment="1">
      <alignment vertical="center"/>
    </xf>
    <xf numFmtId="0" fontId="6" fillId="0" borderId="0" xfId="0" applyFont="1" applyBorder="1" applyAlignment="1">
      <alignment wrapText="1"/>
    </xf>
    <xf numFmtId="0" fontId="3" fillId="0" borderId="0" xfId="0" applyFont="1" applyAlignment="1">
      <alignment vertical="center" wrapText="1"/>
    </xf>
    <xf numFmtId="0" fontId="3" fillId="8" borderId="49" xfId="0" applyFont="1" applyFill="1" applyBorder="1" applyAlignment="1">
      <alignment horizontal="center" vertical="center" wrapText="1"/>
    </xf>
    <xf numFmtId="0" fontId="7" fillId="3" borderId="7" xfId="1" applyFont="1" applyFill="1" applyBorder="1" applyAlignment="1">
      <alignment vertical="center" wrapText="1"/>
    </xf>
    <xf numFmtId="0" fontId="3" fillId="4"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7" xfId="0" applyFont="1" applyFill="1" applyBorder="1" applyAlignment="1">
      <alignment vertical="center" wrapText="1"/>
    </xf>
    <xf numFmtId="3" fontId="3" fillId="4" borderId="7" xfId="0" applyNumberFormat="1" applyFont="1" applyFill="1" applyBorder="1" applyAlignment="1">
      <alignment horizontal="center" vertical="center" wrapText="1"/>
    </xf>
    <xf numFmtId="164" fontId="3" fillId="4" borderId="7"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 xfId="0" applyFont="1" applyFill="1" applyBorder="1" applyAlignment="1">
      <alignment vertical="center" wrapText="1"/>
    </xf>
    <xf numFmtId="165" fontId="3" fillId="5" borderId="7" xfId="0" applyNumberFormat="1" applyFont="1" applyFill="1" applyBorder="1" applyAlignment="1">
      <alignment horizontal="center" vertical="center" wrapText="1"/>
    </xf>
    <xf numFmtId="0" fontId="3" fillId="2" borderId="14" xfId="0" applyFont="1" applyFill="1" applyBorder="1" applyAlignment="1">
      <alignment vertical="center" wrapText="1"/>
    </xf>
    <xf numFmtId="0" fontId="3" fillId="0" borderId="0" xfId="0" applyFont="1" applyFill="1" applyAlignment="1">
      <alignment vertical="center"/>
    </xf>
    <xf numFmtId="0" fontId="3" fillId="2" borderId="21" xfId="0" applyFont="1" applyFill="1" applyBorder="1" applyAlignment="1">
      <alignment vertical="center" wrapText="1"/>
    </xf>
    <xf numFmtId="165" fontId="3" fillId="5" borderId="15" xfId="0" applyNumberFormat="1" applyFont="1" applyFill="1" applyBorder="1" applyAlignment="1">
      <alignment horizontal="center" vertical="center" wrapText="1"/>
    </xf>
    <xf numFmtId="0" fontId="3" fillId="2" borderId="22" xfId="0" applyFont="1" applyFill="1" applyBorder="1" applyAlignment="1">
      <alignment vertical="center" wrapText="1"/>
    </xf>
    <xf numFmtId="3" fontId="3" fillId="5"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8" borderId="0" xfId="0" applyFont="1" applyFill="1" applyBorder="1" applyAlignment="1">
      <alignment vertical="center" wrapText="1"/>
    </xf>
    <xf numFmtId="0" fontId="3" fillId="8" borderId="7" xfId="0" applyFont="1" applyFill="1" applyBorder="1" applyAlignment="1">
      <alignment vertical="center" wrapText="1"/>
    </xf>
    <xf numFmtId="0" fontId="3" fillId="4" borderId="7" xfId="0" applyFont="1" applyFill="1" applyBorder="1" applyAlignment="1">
      <alignment horizontal="left" vertical="center" wrapText="1"/>
    </xf>
    <xf numFmtId="0" fontId="3" fillId="0" borderId="0" xfId="0" applyFont="1" applyAlignment="1">
      <alignment horizontal="center" vertical="center" wrapText="1"/>
    </xf>
    <xf numFmtId="0" fontId="0" fillId="8" borderId="0" xfId="0" applyFont="1" applyFill="1"/>
    <xf numFmtId="0" fontId="0" fillId="0" borderId="0" xfId="0" applyFont="1"/>
    <xf numFmtId="0" fontId="15" fillId="17" borderId="0" xfId="2" applyFont="1" applyFill="1" applyAlignment="1">
      <alignment horizontal="left"/>
    </xf>
    <xf numFmtId="0" fontId="3" fillId="0" borderId="0" xfId="2" applyFont="1"/>
    <xf numFmtId="0" fontId="3" fillId="12" borderId="40" xfId="2" applyFont="1" applyFill="1" applyBorder="1" applyAlignment="1">
      <alignment horizontal="center" vertical="center" wrapText="1"/>
    </xf>
    <xf numFmtId="0" fontId="3" fillId="10" borderId="41" xfId="2" applyFont="1" applyFill="1" applyBorder="1" applyAlignment="1">
      <alignment wrapText="1"/>
    </xf>
    <xf numFmtId="165" fontId="3" fillId="13" borderId="41" xfId="2" applyNumberFormat="1" applyFont="1" applyFill="1" applyBorder="1" applyAlignment="1">
      <alignment horizontal="center" vertical="center" wrapText="1"/>
    </xf>
    <xf numFmtId="165" fontId="3" fillId="15" borderId="41" xfId="2" applyNumberFormat="1" applyFont="1" applyFill="1" applyBorder="1" applyAlignment="1">
      <alignment horizontal="center" vertical="center" wrapText="1"/>
    </xf>
    <xf numFmtId="0" fontId="3" fillId="14" borderId="41" xfId="2" applyFont="1" applyFill="1" applyBorder="1" applyAlignment="1">
      <alignment wrapText="1"/>
    </xf>
    <xf numFmtId="0" fontId="3" fillId="0" borderId="0" xfId="2" applyFont="1" applyAlignment="1">
      <alignment wrapText="1"/>
    </xf>
    <xf numFmtId="0" fontId="3" fillId="18" borderId="41" xfId="2" applyFont="1" applyFill="1" applyBorder="1" applyAlignment="1">
      <alignment horizontal="left" vertical="center" wrapText="1"/>
    </xf>
    <xf numFmtId="165" fontId="3" fillId="19" borderId="41" xfId="2" applyNumberFormat="1" applyFont="1" applyFill="1" applyBorder="1" applyAlignment="1">
      <alignment horizontal="center" vertical="center" wrapText="1"/>
    </xf>
    <xf numFmtId="0" fontId="3" fillId="0" borderId="44" xfId="2" applyFont="1" applyBorder="1" applyAlignment="1">
      <alignment horizontal="left" vertical="center" wrapText="1"/>
    </xf>
    <xf numFmtId="165" fontId="3" fillId="0" borderId="45" xfId="2" applyNumberFormat="1" applyFont="1" applyBorder="1" applyAlignment="1">
      <alignment horizontal="center" vertical="center" wrapText="1"/>
    </xf>
    <xf numFmtId="0" fontId="3" fillId="18" borderId="46" xfId="2" applyFont="1" applyFill="1" applyBorder="1" applyAlignment="1">
      <alignment horizontal="left" vertical="center" wrapText="1"/>
    </xf>
    <xf numFmtId="9" fontId="3" fillId="19" borderId="47" xfId="2" applyNumberFormat="1" applyFont="1" applyFill="1" applyBorder="1" applyAlignment="1">
      <alignment horizontal="center" vertical="center" wrapText="1"/>
    </xf>
    <xf numFmtId="9" fontId="3" fillId="19" borderId="48" xfId="2" applyNumberFormat="1" applyFont="1" applyFill="1" applyBorder="1" applyAlignment="1">
      <alignment horizontal="center" vertical="center" wrapText="1"/>
    </xf>
    <xf numFmtId="0" fontId="3" fillId="21" borderId="29" xfId="2" applyFont="1" applyFill="1" applyBorder="1" applyAlignment="1">
      <alignment vertical="center" wrapText="1"/>
    </xf>
    <xf numFmtId="0" fontId="3" fillId="22" borderId="29" xfId="2" applyFont="1" applyFill="1" applyBorder="1" applyAlignment="1">
      <alignment horizontal="center" vertical="center" wrapText="1"/>
    </xf>
    <xf numFmtId="3" fontId="3" fillId="22" borderId="29" xfId="2" applyNumberFormat="1" applyFont="1" applyFill="1" applyBorder="1" applyAlignment="1">
      <alignment horizontal="center" vertical="center" wrapText="1"/>
    </xf>
    <xf numFmtId="0" fontId="3" fillId="21" borderId="29" xfId="2" applyFont="1" applyFill="1" applyBorder="1" applyAlignment="1">
      <alignment horizontal="center" vertical="center" wrapText="1"/>
    </xf>
    <xf numFmtId="0" fontId="3" fillId="4" borderId="7" xfId="0" applyFont="1" applyFill="1" applyBorder="1" applyAlignment="1">
      <alignment horizontal="left" vertical="center" wrapText="1"/>
    </xf>
    <xf numFmtId="0" fontId="12" fillId="9" borderId="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wrapText="1"/>
    </xf>
    <xf numFmtId="0" fontId="3" fillId="4" borderId="20"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20" xfId="0" applyFont="1" applyFill="1" applyBorder="1" applyAlignment="1">
      <alignment horizontal="left" vertical="center"/>
    </xf>
    <xf numFmtId="0" fontId="3" fillId="4" borderId="19" xfId="0" applyFont="1" applyFill="1" applyBorder="1" applyAlignment="1">
      <alignment horizontal="left" vertical="center"/>
    </xf>
    <xf numFmtId="0" fontId="3" fillId="0" borderId="0" xfId="0" applyFont="1" applyAlignment="1">
      <alignment horizontal="center" vertical="center" wrapText="1"/>
    </xf>
    <xf numFmtId="0" fontId="8" fillId="0" borderId="16"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21" fillId="0" borderId="17"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8" xfId="1" applyFont="1" applyBorder="1" applyAlignment="1">
      <alignment horizontal="center" vertical="center" wrapText="1"/>
    </xf>
    <xf numFmtId="0" fontId="9" fillId="3" borderId="17" xfId="1" applyFont="1" applyFill="1" applyBorder="1" applyAlignment="1">
      <alignment horizontal="center" vertical="center" wrapText="1"/>
    </xf>
    <xf numFmtId="0" fontId="9" fillId="3" borderId="0"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6" fillId="0" borderId="18" xfId="0" applyFont="1" applyBorder="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16" fillId="9" borderId="7" xfId="1" applyFont="1" applyFill="1" applyBorder="1" applyAlignment="1">
      <alignment horizontal="center" vertical="center" wrapText="1"/>
    </xf>
    <xf numFmtId="0" fontId="3" fillId="8" borderId="49"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0" xfId="2" applyFont="1" applyAlignment="1">
      <alignment vertical="center" wrapText="1"/>
    </xf>
    <xf numFmtId="0" fontId="4" fillId="0" borderId="0" xfId="2" applyFont="1"/>
    <xf numFmtId="0" fontId="6" fillId="0" borderId="0" xfId="2" applyFont="1" applyAlignment="1">
      <alignment horizontal="center" wrapText="1"/>
    </xf>
    <xf numFmtId="0" fontId="12" fillId="11" borderId="26" xfId="2" applyFont="1" applyFill="1" applyBorder="1" applyAlignment="1">
      <alignment horizontal="center" vertical="center" wrapText="1"/>
    </xf>
    <xf numFmtId="0" fontId="5" fillId="0" borderId="27" xfId="2" applyFont="1" applyBorder="1"/>
    <xf numFmtId="0" fontId="5" fillId="0" borderId="28" xfId="2" applyFont="1" applyBorder="1"/>
    <xf numFmtId="0" fontId="3" fillId="12" borderId="26" xfId="2" applyFont="1" applyFill="1" applyBorder="1" applyAlignment="1">
      <alignment horizontal="left" vertical="center" wrapText="1"/>
    </xf>
    <xf numFmtId="0" fontId="3" fillId="10" borderId="26" xfId="2" applyFont="1" applyFill="1" applyBorder="1" applyAlignment="1">
      <alignment horizontal="left" vertical="center" wrapText="1"/>
    </xf>
    <xf numFmtId="0" fontId="3" fillId="13" borderId="26" xfId="2" applyFont="1" applyFill="1" applyBorder="1" applyAlignment="1">
      <alignment horizontal="left" vertical="center" wrapText="1"/>
    </xf>
    <xf numFmtId="0" fontId="3" fillId="23" borderId="26" xfId="2" applyFont="1" applyFill="1" applyBorder="1" applyAlignment="1">
      <alignment horizontal="left" vertical="center"/>
    </xf>
    <xf numFmtId="0" fontId="5" fillId="2" borderId="28" xfId="2" applyFont="1" applyFill="1" applyBorder="1"/>
    <xf numFmtId="0" fontId="3" fillId="0" borderId="0" xfId="2" applyFont="1" applyAlignment="1">
      <alignment horizontal="center" vertical="center"/>
    </xf>
    <xf numFmtId="0" fontId="13" fillId="23" borderId="26" xfId="2" applyFont="1" applyFill="1" applyBorder="1" applyAlignment="1">
      <alignment horizontal="left" vertical="center" wrapText="1"/>
    </xf>
    <xf numFmtId="0" fontId="3" fillId="23" borderId="26" xfId="2" applyFont="1" applyFill="1" applyBorder="1" applyAlignment="1">
      <alignment horizontal="left" vertical="center" wrapText="1"/>
    </xf>
    <xf numFmtId="0" fontId="3" fillId="0" borderId="31" xfId="2" applyFont="1" applyBorder="1" applyAlignment="1">
      <alignment horizontal="center" vertical="center" wrapText="1"/>
    </xf>
    <xf numFmtId="0" fontId="5" fillId="0" borderId="31" xfId="2" applyFont="1" applyBorder="1"/>
    <xf numFmtId="0" fontId="3" fillId="0" borderId="0" xfId="2" applyFont="1" applyAlignment="1">
      <alignment horizontal="center" vertical="center" wrapText="1"/>
    </xf>
    <xf numFmtId="0" fontId="3" fillId="0" borderId="35" xfId="2" applyFont="1" applyBorder="1" applyAlignment="1">
      <alignment horizontal="left" vertical="center"/>
    </xf>
    <xf numFmtId="0" fontId="5" fillId="0" borderId="35" xfId="2" applyFont="1" applyBorder="1"/>
    <xf numFmtId="0" fontId="3" fillId="0" borderId="0" xfId="2" applyFont="1" applyAlignment="1">
      <alignment horizontal="left" vertical="center"/>
    </xf>
    <xf numFmtId="0" fontId="3" fillId="12" borderId="26" xfId="2"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9" xfId="0" applyFont="1" applyBorder="1" applyAlignment="1">
      <alignment horizontal="center" vertical="center" wrapText="1"/>
    </xf>
    <xf numFmtId="0" fontId="9" fillId="20" borderId="17" xfId="0" applyFont="1" applyFill="1" applyBorder="1" applyAlignment="1">
      <alignment horizontal="center" vertical="center" wrapText="1"/>
    </xf>
    <xf numFmtId="0" fontId="9" fillId="20" borderId="0" xfId="0" applyFont="1" applyFill="1" applyBorder="1" applyAlignment="1">
      <alignment horizontal="center" vertical="center" wrapText="1"/>
    </xf>
    <xf numFmtId="0" fontId="9" fillId="20" borderId="39" xfId="0" applyFont="1" applyFill="1" applyBorder="1" applyAlignment="1">
      <alignment horizontal="center" vertical="center" wrapText="1"/>
    </xf>
    <xf numFmtId="0" fontId="8" fillId="0" borderId="16" xfId="1" applyFont="1" applyBorder="1" applyAlignment="1">
      <alignment horizontal="center" wrapText="1"/>
    </xf>
    <xf numFmtId="0" fontId="8" fillId="0" borderId="11" xfId="1" applyFont="1" applyBorder="1" applyAlignment="1">
      <alignment horizontal="center" wrapText="1"/>
    </xf>
    <xf numFmtId="0" fontId="8" fillId="0" borderId="12" xfId="1" applyFont="1" applyBorder="1" applyAlignment="1">
      <alignment horizontal="center" wrapText="1"/>
    </xf>
    <xf numFmtId="0" fontId="9" fillId="0" borderId="17" xfId="1" applyFont="1" applyBorder="1" applyAlignment="1">
      <alignment horizontal="center" wrapText="1"/>
    </xf>
    <xf numFmtId="0" fontId="9" fillId="0" borderId="0" xfId="1" applyFont="1" applyBorder="1" applyAlignment="1">
      <alignment horizontal="center" wrapText="1"/>
    </xf>
    <xf numFmtId="0" fontId="9" fillId="0" borderId="8" xfId="1" applyFont="1" applyBorder="1" applyAlignment="1">
      <alignment horizontal="center" wrapText="1"/>
    </xf>
    <xf numFmtId="0" fontId="10" fillId="3" borderId="17" xfId="1" applyFont="1" applyFill="1" applyBorder="1" applyAlignment="1">
      <alignment horizontal="center" wrapText="1"/>
    </xf>
    <xf numFmtId="0" fontId="10" fillId="3" borderId="0" xfId="1" applyFont="1" applyFill="1" applyBorder="1" applyAlignment="1">
      <alignment horizontal="center" wrapText="1"/>
    </xf>
    <xf numFmtId="0" fontId="10" fillId="3" borderId="8" xfId="1" applyFont="1" applyFill="1" applyBorder="1" applyAlignment="1">
      <alignment horizont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15" fillId="0" borderId="0" xfId="2" applyFont="1"/>
    <xf numFmtId="0" fontId="17" fillId="16" borderId="0" xfId="2" applyFont="1" applyFill="1"/>
    <xf numFmtId="0" fontId="19" fillId="0" borderId="0" xfId="2" applyFont="1"/>
    <xf numFmtId="0" fontId="3" fillId="0" borderId="0" xfId="2" applyFont="1"/>
    <xf numFmtId="0" fontId="20" fillId="0" borderId="0" xfId="2" applyFont="1"/>
    <xf numFmtId="0" fontId="18" fillId="0" borderId="0" xfId="2" applyFont="1"/>
    <xf numFmtId="0" fontId="15" fillId="17" borderId="0" xfId="2" applyFont="1" applyFill="1"/>
    <xf numFmtId="0" fontId="12" fillId="0" borderId="0" xfId="2" applyFont="1"/>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0" xfId="0" applyFont="1" applyBorder="1" applyAlignment="1">
      <alignment horizontal="center" vertical="center" wrapText="1"/>
    </xf>
    <xf numFmtId="0" fontId="22" fillId="10" borderId="26" xfId="2" applyFont="1" applyFill="1" applyBorder="1" applyAlignment="1">
      <alignment horizontal="center" vertical="center" wrapText="1"/>
    </xf>
    <xf numFmtId="0" fontId="3" fillId="13" borderId="26" xfId="2" applyFont="1" applyFill="1" applyBorder="1" applyAlignment="1">
      <alignment horizontal="left" vertical="center"/>
    </xf>
    <xf numFmtId="0" fontId="23" fillId="10" borderId="26" xfId="2" applyFont="1" applyFill="1" applyBorder="1" applyAlignment="1">
      <alignment horizontal="center" vertical="center" wrapText="1"/>
    </xf>
    <xf numFmtId="0" fontId="9" fillId="0" borderId="27" xfId="2" applyFont="1" applyBorder="1"/>
    <xf numFmtId="0" fontId="9" fillId="0" borderId="28" xfId="2" applyFont="1" applyBorder="1"/>
    <xf numFmtId="0" fontId="23" fillId="10" borderId="38" xfId="2" applyFont="1" applyFill="1" applyBorder="1" applyAlignment="1">
      <alignment horizontal="center" wrapText="1"/>
    </xf>
    <xf numFmtId="0" fontId="9" fillId="0" borderId="0" xfId="2" applyFont="1"/>
    <xf numFmtId="0" fontId="9" fillId="0" borderId="39" xfId="2" applyFont="1" applyBorder="1"/>
    <xf numFmtId="0" fontId="6" fillId="0" borderId="36" xfId="2" applyFont="1" applyBorder="1" applyAlignment="1">
      <alignment horizontal="center" wrapText="1"/>
    </xf>
    <xf numFmtId="0" fontId="5" fillId="0" borderId="37" xfId="2" applyFont="1" applyBorder="1"/>
    <xf numFmtId="0" fontId="3" fillId="12" borderId="42" xfId="2" applyFont="1" applyFill="1" applyBorder="1" applyAlignment="1">
      <alignment horizontal="center" vertical="center" wrapText="1"/>
    </xf>
    <xf numFmtId="0" fontId="5" fillId="0" borderId="43" xfId="2" applyFont="1" applyBorder="1"/>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analey/Desktop/Renewable%20Energy%20Production%20Budget-Impact%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ImpactCalculato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epa.gov/energy/greenhouse-gases-equivalencies-calculator-calculations-and-references" TargetMode="External"/><Relationship Id="rId2" Type="http://schemas.openxmlformats.org/officeDocument/2006/relationships/hyperlink" Target="https://www.epa.gov/energy/greenhouse-gases-equivalencies-calculator-calculations-and-references" TargetMode="External"/><Relationship Id="rId1" Type="http://schemas.openxmlformats.org/officeDocument/2006/relationships/hyperlink" Target="https://www.epa.gov/energy/greenhouse-gases-equivalencies-calculator-calculations-and-referenc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pa.gov/energy/greenhouse-gases-equivalencies-calculator-calculations-and-references" TargetMode="External"/><Relationship Id="rId2" Type="http://schemas.openxmlformats.org/officeDocument/2006/relationships/hyperlink" Target="https://www.epa.gov/energy/greenhouse-gases-equivalencies-calculator-calculations-and-references" TargetMode="External"/><Relationship Id="rId1" Type="http://schemas.openxmlformats.org/officeDocument/2006/relationships/hyperlink" Target="https://www.epa.gov/energy/greenhouse-gases-equivalencies-calculator-calculations-and-referenc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epa.gov/energy/greenhouse-gases-equivalencies-calculator-calculations-and-referenc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epa.gov/energy/greenhouse-gases-equivalencies-calculator-calculations-and-references" TargetMode="External"/><Relationship Id="rId2" Type="http://schemas.openxmlformats.org/officeDocument/2006/relationships/hyperlink" Target="https://www.epa.gov/energy/greenhouse-gases-equivalencies-calculator-calculations-and-references" TargetMode="External"/><Relationship Id="rId1" Type="http://schemas.openxmlformats.org/officeDocument/2006/relationships/hyperlink" Target="https://www.epa.gov/energy/greenhouse-gases-equivalencies-calculator-calculations-and-reference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pa.gov/energy/greenhouse-gases-equivalencies-calculator-calculations-and-references" TargetMode="External"/><Relationship Id="rId2" Type="http://schemas.openxmlformats.org/officeDocument/2006/relationships/hyperlink" Target="https://www.epa.gov/energy/greenhouse-gases-equivalencies-calculator-calculations-and-references" TargetMode="External"/><Relationship Id="rId1" Type="http://schemas.openxmlformats.org/officeDocument/2006/relationships/hyperlink" Target="https://www.epa.gov/energy/greenhouse-gases-equivalencies-calculator-calculations-and-referen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F38"/>
  <sheetViews>
    <sheetView workbookViewId="0">
      <selection sqref="A1:E1"/>
    </sheetView>
  </sheetViews>
  <sheetFormatPr baseColWidth="10" defaultColWidth="10.83203125" defaultRowHeight="14" x14ac:dyDescent="0.2"/>
  <cols>
    <col min="1" max="1" width="23.1640625" style="42" customWidth="1"/>
    <col min="2" max="2" width="7.5" style="63" customWidth="1"/>
    <col min="3" max="3" width="9.33203125" style="63" customWidth="1"/>
    <col min="4" max="4" width="35.6640625" style="40" customWidth="1"/>
    <col min="5" max="5" width="31" style="40" customWidth="1"/>
    <col min="6" max="6" width="18.33203125" style="40" customWidth="1"/>
    <col min="7" max="7" width="22.83203125" style="40" customWidth="1"/>
    <col min="8" max="8" width="20.83203125" style="40" customWidth="1"/>
    <col min="9" max="16384" width="10.83203125" style="40"/>
  </cols>
  <sheetData>
    <row r="1" spans="1:6" ht="26" x14ac:dyDescent="0.2">
      <c r="A1" s="102" t="s">
        <v>156</v>
      </c>
      <c r="B1" s="103"/>
      <c r="C1" s="103"/>
      <c r="D1" s="103"/>
      <c r="E1" s="104"/>
    </row>
    <row r="2" spans="1:6" ht="19" x14ac:dyDescent="0.2">
      <c r="A2" s="105" t="s">
        <v>20</v>
      </c>
      <c r="B2" s="106"/>
      <c r="C2" s="106"/>
      <c r="D2" s="106"/>
      <c r="E2" s="107"/>
    </row>
    <row r="3" spans="1:6" ht="21" x14ac:dyDescent="0.2">
      <c r="A3" s="108" t="s">
        <v>36</v>
      </c>
      <c r="B3" s="109"/>
      <c r="C3" s="109"/>
      <c r="D3" s="109"/>
      <c r="E3" s="110"/>
    </row>
    <row r="4" spans="1:6" ht="16" customHeight="1" x14ac:dyDescent="0.2">
      <c r="A4" s="111"/>
      <c r="B4" s="112"/>
      <c r="C4" s="112"/>
      <c r="D4" s="112"/>
      <c r="E4" s="113"/>
      <c r="F4" s="41"/>
    </row>
    <row r="5" spans="1:6" x14ac:dyDescent="0.2">
      <c r="A5" s="114" t="s">
        <v>28</v>
      </c>
      <c r="B5" s="114"/>
      <c r="C5" s="114"/>
      <c r="D5" s="114"/>
      <c r="E5" s="114"/>
    </row>
    <row r="6" spans="1:6" ht="26" customHeight="1" x14ac:dyDescent="0.2">
      <c r="B6" s="43"/>
      <c r="C6" s="43" t="s">
        <v>33</v>
      </c>
      <c r="D6" s="115" t="s">
        <v>51</v>
      </c>
      <c r="E6" s="115"/>
    </row>
    <row r="7" spans="1:6" ht="30" x14ac:dyDescent="0.2">
      <c r="A7" s="44" t="s">
        <v>31</v>
      </c>
      <c r="B7" s="45"/>
      <c r="C7" s="46" t="s">
        <v>26</v>
      </c>
      <c r="D7" s="116"/>
      <c r="E7" s="116"/>
    </row>
    <row r="8" spans="1:6" x14ac:dyDescent="0.2">
      <c r="A8" s="101"/>
      <c r="B8" s="101"/>
      <c r="C8" s="101"/>
      <c r="D8" s="101"/>
      <c r="E8" s="101"/>
    </row>
    <row r="9" spans="1:6" ht="30" x14ac:dyDescent="0.2">
      <c r="A9" s="47" t="s">
        <v>13</v>
      </c>
      <c r="B9" s="48"/>
      <c r="C9" s="46"/>
      <c r="D9" s="97"/>
      <c r="E9" s="98"/>
    </row>
    <row r="10" spans="1:6" ht="15" x14ac:dyDescent="0.2">
      <c r="A10" s="47" t="s">
        <v>27</v>
      </c>
      <c r="B10" s="49"/>
      <c r="C10" s="50"/>
      <c r="D10" s="99"/>
      <c r="E10" s="100"/>
    </row>
    <row r="11" spans="1:6" ht="15" x14ac:dyDescent="0.2">
      <c r="A11" s="51" t="s">
        <v>10</v>
      </c>
      <c r="B11" s="52">
        <f>B9*B10</f>
        <v>0</v>
      </c>
      <c r="C11" s="50"/>
      <c r="D11" s="94"/>
      <c r="E11" s="95"/>
    </row>
    <row r="12" spans="1:6" x14ac:dyDescent="0.2">
      <c r="A12" s="101"/>
      <c r="B12" s="101"/>
      <c r="C12" s="101"/>
      <c r="D12" s="101"/>
      <c r="E12" s="101"/>
    </row>
    <row r="13" spans="1:6" ht="30" x14ac:dyDescent="0.2">
      <c r="A13" s="47" t="s">
        <v>32</v>
      </c>
      <c r="B13" s="48"/>
      <c r="C13" s="46"/>
      <c r="D13" s="97"/>
      <c r="E13" s="98"/>
    </row>
    <row r="14" spans="1:6" ht="15" x14ac:dyDescent="0.2">
      <c r="A14" s="53" t="s">
        <v>11</v>
      </c>
      <c r="B14" s="52">
        <f>B13*B10</f>
        <v>0</v>
      </c>
      <c r="C14" s="50"/>
      <c r="D14" s="94"/>
      <c r="E14" s="95"/>
    </row>
    <row r="15" spans="1:6" x14ac:dyDescent="0.2">
      <c r="A15" s="89"/>
      <c r="B15" s="89"/>
      <c r="C15" s="89"/>
      <c r="D15" s="89"/>
      <c r="E15" s="89"/>
    </row>
    <row r="16" spans="1:6" ht="45" x14ac:dyDescent="0.2">
      <c r="A16" s="47" t="s">
        <v>35</v>
      </c>
      <c r="B16" s="45"/>
      <c r="C16" s="46"/>
      <c r="D16" s="97"/>
      <c r="E16" s="98"/>
    </row>
    <row r="17" spans="1:5" s="54" customFormat="1" x14ac:dyDescent="0.2">
      <c r="A17" s="92"/>
      <c r="B17" s="92"/>
      <c r="C17" s="92"/>
      <c r="D17" s="92"/>
      <c r="E17" s="92"/>
    </row>
    <row r="18" spans="1:5" x14ac:dyDescent="0.2">
      <c r="A18" s="86" t="s">
        <v>29</v>
      </c>
      <c r="B18" s="86"/>
      <c r="C18" s="86"/>
      <c r="D18" s="86"/>
      <c r="E18" s="86"/>
    </row>
    <row r="19" spans="1:5" ht="15" x14ac:dyDescent="0.2">
      <c r="A19" s="55" t="s">
        <v>12</v>
      </c>
      <c r="B19" s="56">
        <f>B11-B14</f>
        <v>0</v>
      </c>
      <c r="C19" s="50"/>
      <c r="D19" s="94"/>
      <c r="E19" s="94"/>
    </row>
    <row r="20" spans="1:5" ht="30" x14ac:dyDescent="0.2">
      <c r="A20" s="57" t="s">
        <v>14</v>
      </c>
      <c r="B20" s="52">
        <f>B19*B7</f>
        <v>0</v>
      </c>
      <c r="C20" s="50"/>
      <c r="D20" s="94"/>
      <c r="E20" s="94"/>
    </row>
    <row r="21" spans="1:5" s="54" customFormat="1" x14ac:dyDescent="0.2">
      <c r="A21" s="91"/>
      <c r="B21" s="91"/>
      <c r="C21" s="92"/>
      <c r="D21" s="92"/>
      <c r="E21" s="92"/>
    </row>
    <row r="22" spans="1:5" x14ac:dyDescent="0.2">
      <c r="A22" s="86" t="s">
        <v>30</v>
      </c>
      <c r="B22" s="86"/>
      <c r="C22" s="86"/>
      <c r="D22" s="86"/>
      <c r="E22" s="86"/>
    </row>
    <row r="23" spans="1:5" ht="30" x14ac:dyDescent="0.2">
      <c r="A23" s="51" t="s">
        <v>18</v>
      </c>
      <c r="B23" s="58">
        <f>B9-B13</f>
        <v>0</v>
      </c>
      <c r="C23" s="59"/>
      <c r="D23" s="93"/>
      <c r="E23" s="93"/>
    </row>
    <row r="24" spans="1:5" ht="45" x14ac:dyDescent="0.2">
      <c r="A24" s="51" t="s">
        <v>19</v>
      </c>
      <c r="B24" s="58">
        <f>B23*B7</f>
        <v>0</v>
      </c>
      <c r="C24" s="59"/>
      <c r="D24" s="94"/>
      <c r="E24" s="95"/>
    </row>
    <row r="25" spans="1:5" x14ac:dyDescent="0.2">
      <c r="A25" s="89"/>
      <c r="B25" s="89"/>
      <c r="C25" s="89"/>
      <c r="D25" s="89"/>
      <c r="E25" s="89"/>
    </row>
    <row r="26" spans="1:5" ht="30" x14ac:dyDescent="0.2">
      <c r="A26" s="51" t="s">
        <v>24</v>
      </c>
      <c r="B26" s="58">
        <f>B23*B16</f>
        <v>0</v>
      </c>
      <c r="C26" s="59"/>
      <c r="D26" s="94"/>
      <c r="E26" s="95"/>
    </row>
    <row r="27" spans="1:5" ht="45" x14ac:dyDescent="0.2">
      <c r="A27" s="51" t="s">
        <v>25</v>
      </c>
      <c r="B27" s="58">
        <f>B24*B16</f>
        <v>0</v>
      </c>
      <c r="C27" s="59"/>
      <c r="D27" s="94"/>
      <c r="E27" s="95"/>
    </row>
    <row r="28" spans="1:5" x14ac:dyDescent="0.2">
      <c r="A28" s="96"/>
      <c r="B28" s="96"/>
      <c r="C28" s="96"/>
      <c r="D28" s="96"/>
      <c r="E28" s="96"/>
    </row>
    <row r="29" spans="1:5" x14ac:dyDescent="0.2">
      <c r="A29" s="88"/>
      <c r="B29" s="89"/>
      <c r="C29" s="89"/>
      <c r="D29" s="89"/>
      <c r="E29" s="90"/>
    </row>
    <row r="30" spans="1:5" x14ac:dyDescent="0.2">
      <c r="A30" s="86" t="s">
        <v>21</v>
      </c>
      <c r="B30" s="86"/>
      <c r="C30" s="86"/>
      <c r="D30" s="86"/>
      <c r="E30" s="86"/>
    </row>
    <row r="31" spans="1:5" ht="45" x14ac:dyDescent="0.2">
      <c r="A31" s="60" t="s">
        <v>57</v>
      </c>
      <c r="B31" s="87" t="s">
        <v>54</v>
      </c>
      <c r="C31" s="87"/>
      <c r="D31" s="87"/>
      <c r="E31" s="61" t="s">
        <v>16</v>
      </c>
    </row>
    <row r="32" spans="1:5" x14ac:dyDescent="0.2">
      <c r="A32" s="47"/>
      <c r="B32" s="85"/>
      <c r="C32" s="85"/>
      <c r="D32" s="85"/>
      <c r="E32" s="62"/>
    </row>
    <row r="33" spans="1:5" x14ac:dyDescent="0.2">
      <c r="A33" s="47"/>
      <c r="B33" s="85"/>
      <c r="C33" s="85"/>
      <c r="D33" s="85"/>
      <c r="E33" s="62"/>
    </row>
    <row r="34" spans="1:5" x14ac:dyDescent="0.2">
      <c r="A34" s="47"/>
      <c r="B34" s="85"/>
      <c r="C34" s="85"/>
      <c r="D34" s="85"/>
      <c r="E34" s="62"/>
    </row>
    <row r="35" spans="1:5" x14ac:dyDescent="0.2">
      <c r="A35" s="47"/>
      <c r="B35" s="85"/>
      <c r="C35" s="85"/>
      <c r="D35" s="85"/>
      <c r="E35" s="62"/>
    </row>
    <row r="36" spans="1:5" x14ac:dyDescent="0.2">
      <c r="A36" s="47"/>
      <c r="B36" s="85"/>
      <c r="C36" s="85"/>
      <c r="D36" s="85"/>
      <c r="E36" s="62"/>
    </row>
    <row r="37" spans="1:5" x14ac:dyDescent="0.2">
      <c r="A37" s="47"/>
      <c r="B37" s="85"/>
      <c r="C37" s="85"/>
      <c r="D37" s="85"/>
      <c r="E37" s="62"/>
    </row>
    <row r="38" spans="1:5" x14ac:dyDescent="0.2">
      <c r="A38" s="47"/>
      <c r="B38" s="85"/>
      <c r="C38" s="85"/>
      <c r="D38" s="85"/>
      <c r="E38" s="62"/>
    </row>
  </sheetData>
  <mergeCells count="38">
    <mergeCell ref="A8:E8"/>
    <mergeCell ref="A1:E1"/>
    <mergeCell ref="A2:E2"/>
    <mergeCell ref="A3:E3"/>
    <mergeCell ref="A4:E4"/>
    <mergeCell ref="A5:E5"/>
    <mergeCell ref="D6:E6"/>
    <mergeCell ref="D7:E7"/>
    <mergeCell ref="D20:E20"/>
    <mergeCell ref="D9:E9"/>
    <mergeCell ref="D10:E10"/>
    <mergeCell ref="D11:E11"/>
    <mergeCell ref="A12:E12"/>
    <mergeCell ref="D13:E13"/>
    <mergeCell ref="D14:E14"/>
    <mergeCell ref="A15:E15"/>
    <mergeCell ref="D16:E16"/>
    <mergeCell ref="A17:E17"/>
    <mergeCell ref="A18:E18"/>
    <mergeCell ref="D19:E19"/>
    <mergeCell ref="A29:E29"/>
    <mergeCell ref="A21:E21"/>
    <mergeCell ref="A22:E22"/>
    <mergeCell ref="D23:E23"/>
    <mergeCell ref="D24:E24"/>
    <mergeCell ref="A25:E25"/>
    <mergeCell ref="D26:E26"/>
    <mergeCell ref="D27:E27"/>
    <mergeCell ref="A28:E28"/>
    <mergeCell ref="B35:D35"/>
    <mergeCell ref="B36:D36"/>
    <mergeCell ref="B37:D37"/>
    <mergeCell ref="B38:D38"/>
    <mergeCell ref="A30:E30"/>
    <mergeCell ref="B31:D31"/>
    <mergeCell ref="B32:D32"/>
    <mergeCell ref="B33:D33"/>
    <mergeCell ref="B34:D34"/>
  </mergeCells>
  <phoneticPr fontId="2" type="noConversion"/>
  <pageMargins left="0.7" right="0.7" top="0.75" bottom="0.75" header="0.3" footer="0.3"/>
  <pageSetup scale="7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A1:F1000"/>
  <sheetViews>
    <sheetView workbookViewId="0">
      <selection activeCell="E20" sqref="E20"/>
    </sheetView>
  </sheetViews>
  <sheetFormatPr baseColWidth="10" defaultColWidth="13.1640625" defaultRowHeight="15" customHeight="1" x14ac:dyDescent="0.2"/>
  <cols>
    <col min="1" max="1" width="25" style="36" customWidth="1"/>
    <col min="2" max="2" width="10.33203125" style="36" customWidth="1"/>
    <col min="3" max="4" width="11.83203125" style="36" customWidth="1"/>
    <col min="5" max="5" width="8.5" style="36" customWidth="1"/>
    <col min="6" max="6" width="36.1640625" style="36" customWidth="1"/>
    <col min="7" max="26" width="12.5" style="36" customWidth="1"/>
    <col min="27" max="16384" width="13.1640625" style="36"/>
  </cols>
  <sheetData>
    <row r="1" spans="1:6" ht="26" x14ac:dyDescent="0.3">
      <c r="A1" s="144" t="s">
        <v>156</v>
      </c>
      <c r="B1" s="145"/>
      <c r="C1" s="145"/>
      <c r="D1" s="145"/>
      <c r="E1" s="145"/>
      <c r="F1" s="146"/>
    </row>
    <row r="2" spans="1:6" ht="21" x14ac:dyDescent="0.25">
      <c r="A2" s="147" t="s">
        <v>4</v>
      </c>
      <c r="B2" s="148"/>
      <c r="C2" s="148"/>
      <c r="D2" s="148"/>
      <c r="E2" s="148"/>
      <c r="F2" s="149"/>
    </row>
    <row r="3" spans="1:6" ht="21" x14ac:dyDescent="0.25">
      <c r="A3" s="171" t="s">
        <v>153</v>
      </c>
      <c r="B3" s="172"/>
      <c r="C3" s="172"/>
      <c r="D3" s="172"/>
      <c r="E3" s="172"/>
      <c r="F3" s="173"/>
    </row>
    <row r="4" spans="1:6" ht="16" x14ac:dyDescent="0.2">
      <c r="A4" s="174"/>
      <c r="B4" s="132"/>
      <c r="C4" s="132"/>
      <c r="D4" s="132"/>
      <c r="E4" s="132"/>
      <c r="F4" s="175"/>
    </row>
    <row r="5" spans="1:6" ht="30" x14ac:dyDescent="0.2">
      <c r="A5" s="68" t="s">
        <v>0</v>
      </c>
      <c r="B5" s="68" t="s">
        <v>1</v>
      </c>
      <c r="C5" s="68" t="s">
        <v>2</v>
      </c>
      <c r="D5" s="68" t="s">
        <v>3</v>
      </c>
      <c r="E5" s="68" t="s">
        <v>6</v>
      </c>
      <c r="F5" s="68" t="s">
        <v>34</v>
      </c>
    </row>
    <row r="6" spans="1:6" ht="16" x14ac:dyDescent="0.2">
      <c r="A6" s="69" t="s">
        <v>7</v>
      </c>
      <c r="B6" s="70">
        <v>960</v>
      </c>
      <c r="C6" s="70"/>
      <c r="D6" s="70"/>
      <c r="E6" s="71">
        <f t="shared" ref="E6:E14" si="0">SUM(B6:D6)</f>
        <v>960</v>
      </c>
      <c r="F6" s="69" t="s">
        <v>130</v>
      </c>
    </row>
    <row r="7" spans="1:6" ht="16" x14ac:dyDescent="0.2">
      <c r="A7" s="69" t="s">
        <v>131</v>
      </c>
      <c r="B7" s="70"/>
      <c r="C7" s="70">
        <v>1800</v>
      </c>
      <c r="D7" s="70"/>
      <c r="E7" s="71">
        <f t="shared" si="0"/>
        <v>1800</v>
      </c>
      <c r="F7" s="69" t="s">
        <v>132</v>
      </c>
    </row>
    <row r="8" spans="1:6" ht="16" x14ac:dyDescent="0.2">
      <c r="A8" s="69" t="s">
        <v>117</v>
      </c>
      <c r="B8" s="70"/>
      <c r="C8" s="70"/>
      <c r="D8" s="70">
        <v>168</v>
      </c>
      <c r="E8" s="71">
        <f t="shared" si="0"/>
        <v>168</v>
      </c>
      <c r="F8" s="69" t="s">
        <v>133</v>
      </c>
    </row>
    <row r="9" spans="1:6" ht="16" x14ac:dyDescent="0.2">
      <c r="A9" s="69"/>
      <c r="B9" s="70"/>
      <c r="C9" s="70"/>
      <c r="D9" s="70"/>
      <c r="E9" s="71">
        <f t="shared" si="0"/>
        <v>0</v>
      </c>
      <c r="F9" s="69"/>
    </row>
    <row r="10" spans="1:6" ht="16" x14ac:dyDescent="0.2">
      <c r="A10" s="69"/>
      <c r="B10" s="70"/>
      <c r="C10" s="70"/>
      <c r="D10" s="70"/>
      <c r="E10" s="71">
        <f t="shared" si="0"/>
        <v>0</v>
      </c>
      <c r="F10" s="69"/>
    </row>
    <row r="11" spans="1:6" ht="16" x14ac:dyDescent="0.2">
      <c r="A11" s="69"/>
      <c r="B11" s="70"/>
      <c r="C11" s="70"/>
      <c r="D11" s="70"/>
      <c r="E11" s="71">
        <f t="shared" si="0"/>
        <v>0</v>
      </c>
      <c r="F11" s="69"/>
    </row>
    <row r="12" spans="1:6" ht="16" x14ac:dyDescent="0.2">
      <c r="A12" s="69"/>
      <c r="B12" s="70"/>
      <c r="C12" s="70"/>
      <c r="D12" s="70"/>
      <c r="E12" s="71">
        <f t="shared" si="0"/>
        <v>0</v>
      </c>
      <c r="F12" s="69"/>
    </row>
    <row r="13" spans="1:6" ht="16" x14ac:dyDescent="0.2">
      <c r="A13" s="69"/>
      <c r="B13" s="70"/>
      <c r="C13" s="70"/>
      <c r="D13" s="70"/>
      <c r="E13" s="71">
        <f t="shared" si="0"/>
        <v>0</v>
      </c>
      <c r="F13" s="69"/>
    </row>
    <row r="14" spans="1:6" ht="16" x14ac:dyDescent="0.2">
      <c r="A14" s="69"/>
      <c r="B14" s="70"/>
      <c r="C14" s="70"/>
      <c r="D14" s="70"/>
      <c r="E14" s="71">
        <f t="shared" si="0"/>
        <v>0</v>
      </c>
      <c r="F14" s="69"/>
    </row>
    <row r="15" spans="1:6" ht="16" x14ac:dyDescent="0.2">
      <c r="A15" s="72" t="s">
        <v>5</v>
      </c>
      <c r="B15" s="71">
        <f t="shared" ref="B15:E15" si="1">SUM(B6:B14)</f>
        <v>960</v>
      </c>
      <c r="C15" s="71">
        <f t="shared" si="1"/>
        <v>1800</v>
      </c>
      <c r="D15" s="71">
        <f t="shared" si="1"/>
        <v>168</v>
      </c>
      <c r="E15" s="71">
        <f t="shared" si="1"/>
        <v>2928</v>
      </c>
      <c r="F15" s="69"/>
    </row>
    <row r="16" spans="1:6" ht="16" x14ac:dyDescent="0.2">
      <c r="A16" s="73"/>
      <c r="B16" s="73"/>
      <c r="C16" s="73"/>
      <c r="D16" s="73"/>
      <c r="E16" s="73"/>
      <c r="F16" s="73"/>
    </row>
    <row r="17" spans="1:6" ht="16" x14ac:dyDescent="0.2">
      <c r="A17" s="176" t="s">
        <v>22</v>
      </c>
      <c r="B17" s="177"/>
      <c r="C17" s="73"/>
      <c r="D17" s="73"/>
      <c r="E17" s="73"/>
      <c r="F17" s="73"/>
    </row>
    <row r="18" spans="1:6" ht="30" x14ac:dyDescent="0.2">
      <c r="A18" s="74" t="s">
        <v>9</v>
      </c>
      <c r="B18" s="75">
        <f>B15</f>
        <v>960</v>
      </c>
      <c r="C18" s="73"/>
      <c r="D18" s="73"/>
      <c r="E18" s="73"/>
      <c r="F18" s="73"/>
    </row>
    <row r="19" spans="1:6" ht="16" x14ac:dyDescent="0.2">
      <c r="A19" s="76"/>
      <c r="B19" s="77"/>
      <c r="C19" s="73"/>
      <c r="D19" s="73"/>
      <c r="E19" s="73"/>
      <c r="F19" s="73"/>
    </row>
    <row r="20" spans="1:6" ht="19.5" customHeight="1" x14ac:dyDescent="0.2">
      <c r="A20" s="74" t="s">
        <v>8</v>
      </c>
      <c r="B20" s="75">
        <f>Example_Calc_ElectricConserve!B17</f>
        <v>958.6</v>
      </c>
      <c r="C20" s="73"/>
      <c r="D20" s="73"/>
      <c r="E20" s="73"/>
      <c r="F20" s="73"/>
    </row>
    <row r="21" spans="1:6" ht="33" customHeight="1" x14ac:dyDescent="0.2">
      <c r="A21" s="74" t="s">
        <v>15</v>
      </c>
      <c r="B21" s="75">
        <f>Example_Calc_ElectricConserve!B18</f>
        <v>6710.2</v>
      </c>
      <c r="C21" s="73"/>
      <c r="D21" s="73"/>
      <c r="E21" s="73"/>
      <c r="F21" s="73"/>
    </row>
    <row r="22" spans="1:6" ht="16" x14ac:dyDescent="0.2">
      <c r="A22" s="76"/>
      <c r="B22" s="77"/>
      <c r="C22" s="73"/>
      <c r="D22" s="73"/>
      <c r="E22" s="73"/>
      <c r="F22" s="73"/>
    </row>
    <row r="23" spans="1:6" ht="30" x14ac:dyDescent="0.2">
      <c r="A23" s="78" t="s">
        <v>55</v>
      </c>
      <c r="B23" s="79">
        <f>(B21-B15)/B15</f>
        <v>5.9897916666666662</v>
      </c>
      <c r="C23" s="73"/>
      <c r="D23" s="73"/>
      <c r="E23" s="73"/>
      <c r="F23" s="73"/>
    </row>
    <row r="24" spans="1:6" ht="30" x14ac:dyDescent="0.2">
      <c r="A24" s="78" t="s">
        <v>56</v>
      </c>
      <c r="B24" s="80">
        <f>(B21-(B15+C15))/(B15+C15)</f>
        <v>1.431231884057971</v>
      </c>
      <c r="C24" s="73"/>
      <c r="D24" s="73"/>
      <c r="E24" s="73"/>
      <c r="F24" s="73"/>
    </row>
    <row r="25" spans="1:6" ht="16" x14ac:dyDescent="0.2">
      <c r="A25" s="73"/>
      <c r="B25" s="73"/>
      <c r="C25" s="73"/>
      <c r="D25" s="73"/>
      <c r="E25" s="73"/>
      <c r="F25" s="73"/>
    </row>
    <row r="26" spans="1:6" ht="16" x14ac:dyDescent="0.2">
      <c r="A26" s="73"/>
      <c r="B26" s="73"/>
      <c r="C26" s="73"/>
      <c r="D26" s="73"/>
      <c r="E26" s="73"/>
      <c r="F26" s="73"/>
    </row>
    <row r="27" spans="1:6" ht="16" x14ac:dyDescent="0.2">
      <c r="A27" s="73"/>
      <c r="B27" s="73"/>
      <c r="C27" s="73"/>
      <c r="D27" s="73"/>
      <c r="E27" s="73"/>
      <c r="F27" s="73"/>
    </row>
    <row r="28" spans="1:6" ht="16" x14ac:dyDescent="0.2">
      <c r="A28" s="73"/>
      <c r="B28" s="73"/>
      <c r="C28" s="73"/>
      <c r="D28" s="73"/>
      <c r="E28" s="73"/>
      <c r="F28" s="73"/>
    </row>
    <row r="29" spans="1:6" ht="16" x14ac:dyDescent="0.2">
      <c r="A29" s="73"/>
      <c r="B29" s="73"/>
      <c r="C29" s="73"/>
      <c r="D29" s="73"/>
      <c r="E29" s="73"/>
      <c r="F29" s="73"/>
    </row>
    <row r="30" spans="1:6" ht="16" x14ac:dyDescent="0.2">
      <c r="A30" s="73"/>
      <c r="B30" s="73"/>
      <c r="C30" s="73"/>
      <c r="D30" s="73"/>
      <c r="E30" s="73"/>
      <c r="F30" s="73"/>
    </row>
    <row r="31" spans="1:6" ht="16" x14ac:dyDescent="0.2">
      <c r="A31" s="73"/>
      <c r="B31" s="73"/>
      <c r="C31" s="73"/>
      <c r="D31" s="73"/>
      <c r="E31" s="73"/>
      <c r="F31" s="73"/>
    </row>
    <row r="32" spans="1:6" ht="16" x14ac:dyDescent="0.2">
      <c r="A32" s="73"/>
      <c r="B32" s="73"/>
      <c r="C32" s="73"/>
      <c r="D32" s="73"/>
      <c r="E32" s="73"/>
      <c r="F32" s="73"/>
    </row>
    <row r="33" spans="1:6" ht="16" x14ac:dyDescent="0.2">
      <c r="A33" s="73"/>
      <c r="B33" s="73"/>
      <c r="C33" s="73"/>
      <c r="D33" s="73"/>
      <c r="E33" s="73"/>
      <c r="F33" s="73"/>
    </row>
    <row r="34" spans="1:6" ht="16" x14ac:dyDescent="0.2">
      <c r="A34" s="73"/>
      <c r="B34" s="73"/>
      <c r="C34" s="73"/>
      <c r="D34" s="73"/>
      <c r="E34" s="73"/>
      <c r="F34" s="73"/>
    </row>
    <row r="35" spans="1:6" ht="16" x14ac:dyDescent="0.2">
      <c r="A35" s="73"/>
      <c r="B35" s="73"/>
      <c r="C35" s="73"/>
      <c r="D35" s="73"/>
      <c r="E35" s="73"/>
      <c r="F35" s="73"/>
    </row>
    <row r="36" spans="1:6" ht="16" x14ac:dyDescent="0.2">
      <c r="A36" s="73"/>
      <c r="B36" s="73"/>
      <c r="C36" s="73"/>
      <c r="D36" s="73"/>
      <c r="E36" s="73"/>
      <c r="F36" s="73"/>
    </row>
    <row r="37" spans="1:6" ht="16" x14ac:dyDescent="0.2">
      <c r="A37" s="73"/>
      <c r="B37" s="73"/>
      <c r="C37" s="73"/>
      <c r="D37" s="73"/>
      <c r="E37" s="73"/>
      <c r="F37" s="73"/>
    </row>
    <row r="38" spans="1:6" ht="16" x14ac:dyDescent="0.2">
      <c r="A38" s="73"/>
      <c r="B38" s="73"/>
      <c r="C38" s="73"/>
      <c r="D38" s="73"/>
      <c r="E38" s="73"/>
      <c r="F38" s="73"/>
    </row>
    <row r="39" spans="1:6" ht="16" x14ac:dyDescent="0.2">
      <c r="A39" s="73"/>
      <c r="B39" s="73"/>
      <c r="C39" s="73"/>
      <c r="D39" s="73"/>
      <c r="E39" s="73"/>
      <c r="F39" s="73"/>
    </row>
    <row r="40" spans="1:6" ht="16" x14ac:dyDescent="0.2">
      <c r="A40" s="73"/>
      <c r="B40" s="73"/>
      <c r="C40" s="73"/>
      <c r="D40" s="73"/>
      <c r="E40" s="73"/>
      <c r="F40" s="73"/>
    </row>
    <row r="41" spans="1:6" ht="16" x14ac:dyDescent="0.2">
      <c r="A41" s="73"/>
      <c r="B41" s="73"/>
      <c r="C41" s="73"/>
      <c r="D41" s="73"/>
      <c r="E41" s="73"/>
      <c r="F41" s="73"/>
    </row>
    <row r="42" spans="1:6" ht="16" x14ac:dyDescent="0.2">
      <c r="A42" s="73"/>
      <c r="B42" s="73"/>
      <c r="C42" s="73"/>
      <c r="D42" s="73"/>
      <c r="E42" s="73"/>
      <c r="F42" s="73"/>
    </row>
    <row r="43" spans="1:6" ht="16" x14ac:dyDescent="0.2">
      <c r="A43" s="73"/>
      <c r="B43" s="73"/>
      <c r="C43" s="73"/>
      <c r="D43" s="73"/>
      <c r="E43" s="73"/>
      <c r="F43" s="73"/>
    </row>
    <row r="44" spans="1:6" ht="16" x14ac:dyDescent="0.2">
      <c r="A44" s="73"/>
      <c r="B44" s="73"/>
      <c r="C44" s="73"/>
      <c r="D44" s="73"/>
      <c r="E44" s="73"/>
      <c r="F44" s="73"/>
    </row>
    <row r="45" spans="1:6" ht="16" x14ac:dyDescent="0.2">
      <c r="A45" s="73"/>
      <c r="B45" s="73"/>
      <c r="C45" s="73"/>
      <c r="D45" s="73"/>
      <c r="E45" s="73"/>
      <c r="F45" s="73"/>
    </row>
    <row r="46" spans="1:6" ht="16" x14ac:dyDescent="0.2">
      <c r="A46" s="73"/>
      <c r="B46" s="73"/>
      <c r="C46" s="73"/>
      <c r="D46" s="73"/>
      <c r="E46" s="73"/>
      <c r="F46" s="73"/>
    </row>
    <row r="47" spans="1:6" ht="16" x14ac:dyDescent="0.2">
      <c r="A47" s="73"/>
      <c r="B47" s="73"/>
      <c r="C47" s="73"/>
      <c r="D47" s="73"/>
      <c r="E47" s="73"/>
      <c r="F47" s="73"/>
    </row>
    <row r="48" spans="1:6" ht="16" x14ac:dyDescent="0.2">
      <c r="A48" s="73"/>
      <c r="B48" s="73"/>
      <c r="C48" s="73"/>
      <c r="D48" s="73"/>
      <c r="E48" s="73"/>
      <c r="F48" s="73"/>
    </row>
    <row r="49" spans="1:6" ht="16" x14ac:dyDescent="0.2">
      <c r="A49" s="73"/>
      <c r="B49" s="73"/>
      <c r="C49" s="73"/>
      <c r="D49" s="73"/>
      <c r="E49" s="73"/>
      <c r="F49" s="73"/>
    </row>
    <row r="50" spans="1:6" ht="16" x14ac:dyDescent="0.2">
      <c r="A50" s="73"/>
      <c r="B50" s="73"/>
      <c r="C50" s="73"/>
      <c r="D50" s="73"/>
      <c r="E50" s="73"/>
      <c r="F50" s="73"/>
    </row>
    <row r="51" spans="1:6" ht="16" x14ac:dyDescent="0.2">
      <c r="A51" s="73"/>
      <c r="B51" s="73"/>
      <c r="C51" s="73"/>
      <c r="D51" s="73"/>
      <c r="E51" s="73"/>
      <c r="F51" s="73"/>
    </row>
    <row r="52" spans="1:6" ht="16" x14ac:dyDescent="0.2">
      <c r="A52" s="73"/>
      <c r="B52" s="73"/>
      <c r="C52" s="73"/>
      <c r="D52" s="73"/>
      <c r="E52" s="73"/>
      <c r="F52" s="73"/>
    </row>
    <row r="53" spans="1:6" ht="16" x14ac:dyDescent="0.2">
      <c r="A53" s="73"/>
      <c r="B53" s="73"/>
      <c r="C53" s="73"/>
      <c r="D53" s="73"/>
      <c r="E53" s="73"/>
      <c r="F53" s="73"/>
    </row>
    <row r="54" spans="1:6" ht="16" x14ac:dyDescent="0.2">
      <c r="A54" s="73"/>
      <c r="B54" s="73"/>
      <c r="C54" s="73"/>
      <c r="D54" s="73"/>
      <c r="E54" s="73"/>
      <c r="F54" s="73"/>
    </row>
    <row r="55" spans="1:6" ht="16" x14ac:dyDescent="0.2">
      <c r="A55" s="73"/>
      <c r="B55" s="73"/>
      <c r="C55" s="73"/>
      <c r="D55" s="73"/>
      <c r="E55" s="73"/>
      <c r="F55" s="73"/>
    </row>
    <row r="56" spans="1:6" ht="16" x14ac:dyDescent="0.2">
      <c r="A56" s="73"/>
      <c r="B56" s="73"/>
      <c r="C56" s="73"/>
      <c r="D56" s="73"/>
      <c r="E56" s="73"/>
      <c r="F56" s="73"/>
    </row>
    <row r="57" spans="1:6" ht="16" x14ac:dyDescent="0.2">
      <c r="A57" s="73"/>
      <c r="B57" s="73"/>
      <c r="C57" s="73"/>
      <c r="D57" s="73"/>
      <c r="E57" s="73"/>
      <c r="F57" s="73"/>
    </row>
    <row r="58" spans="1:6" ht="16" x14ac:dyDescent="0.2">
      <c r="A58" s="73"/>
      <c r="B58" s="73"/>
      <c r="C58" s="73"/>
      <c r="D58" s="73"/>
      <c r="E58" s="73"/>
      <c r="F58" s="73"/>
    </row>
    <row r="59" spans="1:6" ht="16" x14ac:dyDescent="0.2">
      <c r="A59" s="73"/>
      <c r="B59" s="73"/>
      <c r="C59" s="73"/>
      <c r="D59" s="73"/>
      <c r="E59" s="73"/>
      <c r="F59" s="73"/>
    </row>
    <row r="60" spans="1:6" ht="16" x14ac:dyDescent="0.2">
      <c r="A60" s="73"/>
      <c r="B60" s="73"/>
      <c r="C60" s="73"/>
      <c r="D60" s="73"/>
      <c r="E60" s="73"/>
      <c r="F60" s="73"/>
    </row>
    <row r="61" spans="1:6" ht="16" x14ac:dyDescent="0.2">
      <c r="A61" s="73"/>
      <c r="B61" s="73"/>
      <c r="C61" s="73"/>
      <c r="D61" s="73"/>
      <c r="E61" s="73"/>
      <c r="F61" s="73"/>
    </row>
    <row r="62" spans="1:6" ht="16" x14ac:dyDescent="0.2">
      <c r="A62" s="73"/>
      <c r="B62" s="73"/>
      <c r="C62" s="73"/>
      <c r="D62" s="73"/>
      <c r="E62" s="73"/>
      <c r="F62" s="73"/>
    </row>
    <row r="63" spans="1:6" ht="16" x14ac:dyDescent="0.2">
      <c r="A63" s="73"/>
      <c r="B63" s="73"/>
      <c r="C63" s="73"/>
      <c r="D63" s="73"/>
      <c r="E63" s="73"/>
      <c r="F63" s="73"/>
    </row>
    <row r="64" spans="1:6" ht="16" x14ac:dyDescent="0.2">
      <c r="A64" s="73"/>
      <c r="B64" s="73"/>
      <c r="C64" s="73"/>
      <c r="D64" s="73"/>
      <c r="E64" s="73"/>
      <c r="F64" s="73"/>
    </row>
    <row r="65" spans="1:6" ht="16" x14ac:dyDescent="0.2">
      <c r="A65" s="73"/>
      <c r="B65" s="73"/>
      <c r="C65" s="73"/>
      <c r="D65" s="73"/>
      <c r="E65" s="73"/>
      <c r="F65" s="73"/>
    </row>
    <row r="66" spans="1:6" ht="16" x14ac:dyDescent="0.2">
      <c r="A66" s="73"/>
      <c r="B66" s="73"/>
      <c r="C66" s="73"/>
      <c r="D66" s="73"/>
      <c r="E66" s="73"/>
      <c r="F66" s="73"/>
    </row>
    <row r="67" spans="1:6" ht="16" x14ac:dyDescent="0.2">
      <c r="A67" s="73"/>
      <c r="B67" s="73"/>
      <c r="C67" s="73"/>
      <c r="D67" s="73"/>
      <c r="E67" s="73"/>
      <c r="F67" s="73"/>
    </row>
    <row r="68" spans="1:6" ht="16" x14ac:dyDescent="0.2">
      <c r="A68" s="73"/>
      <c r="B68" s="73"/>
      <c r="C68" s="73"/>
      <c r="D68" s="73"/>
      <c r="E68" s="73"/>
      <c r="F68" s="73"/>
    </row>
    <row r="69" spans="1:6" ht="16" x14ac:dyDescent="0.2">
      <c r="A69" s="73"/>
      <c r="B69" s="73"/>
      <c r="C69" s="73"/>
      <c r="D69" s="73"/>
      <c r="E69" s="73"/>
      <c r="F69" s="73"/>
    </row>
    <row r="70" spans="1:6" ht="16" x14ac:dyDescent="0.2">
      <c r="A70" s="73"/>
      <c r="B70" s="73"/>
      <c r="C70" s="73"/>
      <c r="D70" s="73"/>
      <c r="E70" s="73"/>
      <c r="F70" s="73"/>
    </row>
    <row r="71" spans="1:6" ht="16" x14ac:dyDescent="0.2">
      <c r="A71" s="73"/>
      <c r="B71" s="73"/>
      <c r="C71" s="73"/>
      <c r="D71" s="73"/>
      <c r="E71" s="73"/>
      <c r="F71" s="73"/>
    </row>
    <row r="72" spans="1:6" ht="16" x14ac:dyDescent="0.2">
      <c r="A72" s="73"/>
      <c r="B72" s="73"/>
      <c r="C72" s="73"/>
      <c r="D72" s="73"/>
      <c r="E72" s="73"/>
      <c r="F72" s="73"/>
    </row>
    <row r="73" spans="1:6" ht="16" x14ac:dyDescent="0.2">
      <c r="A73" s="73"/>
      <c r="B73" s="73"/>
      <c r="C73" s="73"/>
      <c r="D73" s="73"/>
      <c r="E73" s="73"/>
      <c r="F73" s="73"/>
    </row>
    <row r="74" spans="1:6" ht="16" x14ac:dyDescent="0.2">
      <c r="A74" s="73"/>
      <c r="B74" s="73"/>
      <c r="C74" s="73"/>
      <c r="D74" s="73"/>
      <c r="E74" s="73"/>
      <c r="F74" s="73"/>
    </row>
    <row r="75" spans="1:6" ht="16" x14ac:dyDescent="0.2">
      <c r="A75" s="73"/>
      <c r="B75" s="73"/>
      <c r="C75" s="73"/>
      <c r="D75" s="73"/>
      <c r="E75" s="73"/>
      <c r="F75" s="73"/>
    </row>
    <row r="76" spans="1:6" ht="16" x14ac:dyDescent="0.2">
      <c r="A76" s="73"/>
      <c r="B76" s="73"/>
      <c r="C76" s="73"/>
      <c r="D76" s="73"/>
      <c r="E76" s="73"/>
      <c r="F76" s="73"/>
    </row>
    <row r="77" spans="1:6" ht="16" x14ac:dyDescent="0.2">
      <c r="A77" s="73"/>
      <c r="B77" s="73"/>
      <c r="C77" s="73"/>
      <c r="D77" s="73"/>
      <c r="E77" s="73"/>
      <c r="F77" s="73"/>
    </row>
    <row r="78" spans="1:6" ht="16" x14ac:dyDescent="0.2">
      <c r="A78" s="73"/>
      <c r="B78" s="73"/>
      <c r="C78" s="73"/>
      <c r="D78" s="73"/>
      <c r="E78" s="73"/>
      <c r="F78" s="73"/>
    </row>
    <row r="79" spans="1:6" ht="16" x14ac:dyDescent="0.2">
      <c r="A79" s="73"/>
      <c r="B79" s="73"/>
      <c r="C79" s="73"/>
      <c r="D79" s="73"/>
      <c r="E79" s="73"/>
      <c r="F79" s="73"/>
    </row>
    <row r="80" spans="1:6" ht="16" x14ac:dyDescent="0.2">
      <c r="A80" s="73"/>
      <c r="B80" s="73"/>
      <c r="C80" s="73"/>
      <c r="D80" s="73"/>
      <c r="E80" s="73"/>
      <c r="F80" s="73"/>
    </row>
    <row r="81" spans="1:6" ht="16" x14ac:dyDescent="0.2">
      <c r="A81" s="73"/>
      <c r="B81" s="73"/>
      <c r="C81" s="73"/>
      <c r="D81" s="73"/>
      <c r="E81" s="73"/>
      <c r="F81" s="73"/>
    </row>
    <row r="82" spans="1:6" ht="16" x14ac:dyDescent="0.2">
      <c r="A82" s="73"/>
      <c r="B82" s="73"/>
      <c r="C82" s="73"/>
      <c r="D82" s="73"/>
      <c r="E82" s="73"/>
      <c r="F82" s="73"/>
    </row>
    <row r="83" spans="1:6" ht="16" x14ac:dyDescent="0.2">
      <c r="A83" s="73"/>
      <c r="B83" s="73"/>
      <c r="C83" s="73"/>
      <c r="D83" s="73"/>
      <c r="E83" s="73"/>
      <c r="F83" s="73"/>
    </row>
    <row r="84" spans="1:6" ht="16" x14ac:dyDescent="0.2">
      <c r="A84" s="73"/>
      <c r="B84" s="73"/>
      <c r="C84" s="73"/>
      <c r="D84" s="73"/>
      <c r="E84" s="73"/>
      <c r="F84" s="73"/>
    </row>
    <row r="85" spans="1:6" ht="16" x14ac:dyDescent="0.2">
      <c r="A85" s="73"/>
      <c r="B85" s="73"/>
      <c r="C85" s="73"/>
      <c r="D85" s="73"/>
      <c r="E85" s="73"/>
      <c r="F85" s="73"/>
    </row>
    <row r="86" spans="1:6" ht="16" x14ac:dyDescent="0.2">
      <c r="A86" s="73"/>
      <c r="B86" s="73"/>
      <c r="C86" s="73"/>
      <c r="D86" s="73"/>
      <c r="E86" s="73"/>
      <c r="F86" s="73"/>
    </row>
    <row r="87" spans="1:6" ht="16" x14ac:dyDescent="0.2">
      <c r="A87" s="73"/>
      <c r="B87" s="73"/>
      <c r="C87" s="73"/>
      <c r="D87" s="73"/>
      <c r="E87" s="73"/>
      <c r="F87" s="73"/>
    </row>
    <row r="88" spans="1:6" ht="16" x14ac:dyDescent="0.2">
      <c r="A88" s="73"/>
      <c r="B88" s="73"/>
      <c r="C88" s="73"/>
      <c r="D88" s="73"/>
      <c r="E88" s="73"/>
      <c r="F88" s="73"/>
    </row>
    <row r="89" spans="1:6" ht="16" x14ac:dyDescent="0.2">
      <c r="A89" s="73"/>
      <c r="B89" s="73"/>
      <c r="C89" s="73"/>
      <c r="D89" s="73"/>
      <c r="E89" s="73"/>
      <c r="F89" s="73"/>
    </row>
    <row r="90" spans="1:6" ht="16" x14ac:dyDescent="0.2">
      <c r="A90" s="73"/>
      <c r="B90" s="73"/>
      <c r="C90" s="73"/>
      <c r="D90" s="73"/>
      <c r="E90" s="73"/>
      <c r="F90" s="73"/>
    </row>
    <row r="91" spans="1:6" ht="16" x14ac:dyDescent="0.2">
      <c r="A91" s="73"/>
      <c r="B91" s="73"/>
      <c r="C91" s="73"/>
      <c r="D91" s="73"/>
      <c r="E91" s="73"/>
      <c r="F91" s="73"/>
    </row>
    <row r="92" spans="1:6" ht="16" x14ac:dyDescent="0.2">
      <c r="A92" s="73"/>
      <c r="B92" s="73"/>
      <c r="C92" s="73"/>
      <c r="D92" s="73"/>
      <c r="E92" s="73"/>
      <c r="F92" s="73"/>
    </row>
    <row r="93" spans="1:6" ht="16" x14ac:dyDescent="0.2">
      <c r="A93" s="73"/>
      <c r="B93" s="73"/>
      <c r="C93" s="73"/>
      <c r="D93" s="73"/>
      <c r="E93" s="73"/>
      <c r="F93" s="73"/>
    </row>
    <row r="94" spans="1:6" ht="16" x14ac:dyDescent="0.2">
      <c r="A94" s="73"/>
      <c r="B94" s="73"/>
      <c r="C94" s="73"/>
      <c r="D94" s="73"/>
      <c r="E94" s="73"/>
      <c r="F94" s="73"/>
    </row>
    <row r="95" spans="1:6" ht="16" x14ac:dyDescent="0.2">
      <c r="A95" s="73"/>
      <c r="B95" s="73"/>
      <c r="C95" s="73"/>
      <c r="D95" s="73"/>
      <c r="E95" s="73"/>
      <c r="F95" s="73"/>
    </row>
    <row r="96" spans="1:6" ht="16" x14ac:dyDescent="0.2">
      <c r="A96" s="73"/>
      <c r="B96" s="73"/>
      <c r="C96" s="73"/>
      <c r="D96" s="73"/>
      <c r="E96" s="73"/>
      <c r="F96" s="73"/>
    </row>
    <row r="97" spans="1:6" ht="16" x14ac:dyDescent="0.2">
      <c r="A97" s="73"/>
      <c r="B97" s="73"/>
      <c r="C97" s="73"/>
      <c r="D97" s="73"/>
      <c r="E97" s="73"/>
      <c r="F97" s="73"/>
    </row>
    <row r="98" spans="1:6" ht="16" x14ac:dyDescent="0.2">
      <c r="A98" s="73"/>
      <c r="B98" s="73"/>
      <c r="C98" s="73"/>
      <c r="D98" s="73"/>
      <c r="E98" s="73"/>
      <c r="F98" s="73"/>
    </row>
    <row r="99" spans="1:6" ht="16" x14ac:dyDescent="0.2">
      <c r="A99" s="73"/>
      <c r="B99" s="73"/>
      <c r="C99" s="73"/>
      <c r="D99" s="73"/>
      <c r="E99" s="73"/>
      <c r="F99" s="73"/>
    </row>
    <row r="100" spans="1:6" ht="16" x14ac:dyDescent="0.2">
      <c r="A100" s="73"/>
      <c r="B100" s="73"/>
      <c r="C100" s="73"/>
      <c r="D100" s="73"/>
      <c r="E100" s="73"/>
      <c r="F100" s="73"/>
    </row>
    <row r="101" spans="1:6" ht="16" x14ac:dyDescent="0.2">
      <c r="A101" s="73"/>
      <c r="B101" s="73"/>
      <c r="C101" s="73"/>
      <c r="D101" s="73"/>
      <c r="E101" s="73"/>
      <c r="F101" s="73"/>
    </row>
    <row r="102" spans="1:6" ht="16" x14ac:dyDescent="0.2">
      <c r="A102" s="73"/>
      <c r="B102" s="73"/>
      <c r="C102" s="73"/>
      <c r="D102" s="73"/>
      <c r="E102" s="73"/>
      <c r="F102" s="73"/>
    </row>
    <row r="103" spans="1:6" ht="16" x14ac:dyDescent="0.2">
      <c r="A103" s="73"/>
      <c r="B103" s="73"/>
      <c r="C103" s="73"/>
      <c r="D103" s="73"/>
      <c r="E103" s="73"/>
      <c r="F103" s="73"/>
    </row>
    <row r="104" spans="1:6" ht="16" x14ac:dyDescent="0.2">
      <c r="A104" s="73"/>
      <c r="B104" s="73"/>
      <c r="C104" s="73"/>
      <c r="D104" s="73"/>
      <c r="E104" s="73"/>
      <c r="F104" s="73"/>
    </row>
    <row r="105" spans="1:6" ht="16" x14ac:dyDescent="0.2">
      <c r="A105" s="73"/>
      <c r="B105" s="73"/>
      <c r="C105" s="73"/>
      <c r="D105" s="73"/>
      <c r="E105" s="73"/>
      <c r="F105" s="73"/>
    </row>
    <row r="106" spans="1:6" ht="16" x14ac:dyDescent="0.2">
      <c r="A106" s="73"/>
      <c r="B106" s="73"/>
      <c r="C106" s="73"/>
      <c r="D106" s="73"/>
      <c r="E106" s="73"/>
      <c r="F106" s="73"/>
    </row>
    <row r="107" spans="1:6" ht="16" x14ac:dyDescent="0.2">
      <c r="A107" s="73"/>
      <c r="B107" s="73"/>
      <c r="C107" s="73"/>
      <c r="D107" s="73"/>
      <c r="E107" s="73"/>
      <c r="F107" s="73"/>
    </row>
    <row r="108" spans="1:6" ht="16" x14ac:dyDescent="0.2">
      <c r="A108" s="73"/>
      <c r="B108" s="73"/>
      <c r="C108" s="73"/>
      <c r="D108" s="73"/>
      <c r="E108" s="73"/>
      <c r="F108" s="73"/>
    </row>
    <row r="109" spans="1:6" ht="16" x14ac:dyDescent="0.2">
      <c r="A109" s="73"/>
      <c r="B109" s="73"/>
      <c r="C109" s="73"/>
      <c r="D109" s="73"/>
      <c r="E109" s="73"/>
      <c r="F109" s="73"/>
    </row>
    <row r="110" spans="1:6" ht="16" x14ac:dyDescent="0.2">
      <c r="A110" s="73"/>
      <c r="B110" s="73"/>
      <c r="C110" s="73"/>
      <c r="D110" s="73"/>
      <c r="E110" s="73"/>
      <c r="F110" s="73"/>
    </row>
    <row r="111" spans="1:6" ht="16" x14ac:dyDescent="0.2">
      <c r="A111" s="73"/>
      <c r="B111" s="73"/>
      <c r="C111" s="73"/>
      <c r="D111" s="73"/>
      <c r="E111" s="73"/>
      <c r="F111" s="73"/>
    </row>
    <row r="112" spans="1:6" ht="16" x14ac:dyDescent="0.2">
      <c r="A112" s="73"/>
      <c r="B112" s="73"/>
      <c r="C112" s="73"/>
      <c r="D112" s="73"/>
      <c r="E112" s="73"/>
      <c r="F112" s="73"/>
    </row>
    <row r="113" spans="1:6" ht="16" x14ac:dyDescent="0.2">
      <c r="A113" s="73"/>
      <c r="B113" s="73"/>
      <c r="C113" s="73"/>
      <c r="D113" s="73"/>
      <c r="E113" s="73"/>
      <c r="F113" s="73"/>
    </row>
    <row r="114" spans="1:6" ht="16" x14ac:dyDescent="0.2">
      <c r="A114" s="73"/>
      <c r="B114" s="73"/>
      <c r="C114" s="73"/>
      <c r="D114" s="73"/>
      <c r="E114" s="73"/>
      <c r="F114" s="73"/>
    </row>
    <row r="115" spans="1:6" ht="16" x14ac:dyDescent="0.2">
      <c r="A115" s="73"/>
      <c r="B115" s="73"/>
      <c r="C115" s="73"/>
      <c r="D115" s="73"/>
      <c r="E115" s="73"/>
      <c r="F115" s="73"/>
    </row>
    <row r="116" spans="1:6" ht="16" x14ac:dyDescent="0.2">
      <c r="A116" s="73"/>
      <c r="B116" s="73"/>
      <c r="C116" s="73"/>
      <c r="D116" s="73"/>
      <c r="E116" s="73"/>
      <c r="F116" s="73"/>
    </row>
    <row r="117" spans="1:6" ht="16" x14ac:dyDescent="0.2">
      <c r="A117" s="73"/>
      <c r="B117" s="73"/>
      <c r="C117" s="73"/>
      <c r="D117" s="73"/>
      <c r="E117" s="73"/>
      <c r="F117" s="73"/>
    </row>
    <row r="118" spans="1:6" ht="16" x14ac:dyDescent="0.2">
      <c r="A118" s="73"/>
      <c r="B118" s="73"/>
      <c r="C118" s="73"/>
      <c r="D118" s="73"/>
      <c r="E118" s="73"/>
      <c r="F118" s="73"/>
    </row>
    <row r="119" spans="1:6" ht="16" x14ac:dyDescent="0.2">
      <c r="A119" s="73"/>
      <c r="B119" s="73"/>
      <c r="C119" s="73"/>
      <c r="D119" s="73"/>
      <c r="E119" s="73"/>
      <c r="F119" s="73"/>
    </row>
    <row r="120" spans="1:6" ht="16" x14ac:dyDescent="0.2">
      <c r="A120" s="73"/>
      <c r="B120" s="73"/>
      <c r="C120" s="73"/>
      <c r="D120" s="73"/>
      <c r="E120" s="73"/>
      <c r="F120" s="73"/>
    </row>
    <row r="121" spans="1:6" ht="16" x14ac:dyDescent="0.2">
      <c r="A121" s="73"/>
      <c r="B121" s="73"/>
      <c r="C121" s="73"/>
      <c r="D121" s="73"/>
      <c r="E121" s="73"/>
      <c r="F121" s="73"/>
    </row>
    <row r="122" spans="1:6" ht="16" x14ac:dyDescent="0.2">
      <c r="A122" s="73"/>
      <c r="B122" s="73"/>
      <c r="C122" s="73"/>
      <c r="D122" s="73"/>
      <c r="E122" s="73"/>
      <c r="F122" s="73"/>
    </row>
    <row r="123" spans="1:6" ht="16" x14ac:dyDescent="0.2">
      <c r="A123" s="73"/>
      <c r="B123" s="73"/>
      <c r="C123" s="73"/>
      <c r="D123" s="73"/>
      <c r="E123" s="73"/>
      <c r="F123" s="73"/>
    </row>
    <row r="124" spans="1:6" ht="16" x14ac:dyDescent="0.2">
      <c r="A124" s="73"/>
      <c r="B124" s="73"/>
      <c r="C124" s="73"/>
      <c r="D124" s="73"/>
      <c r="E124" s="73"/>
      <c r="F124" s="73"/>
    </row>
    <row r="125" spans="1:6" ht="16" x14ac:dyDescent="0.2">
      <c r="A125" s="73"/>
      <c r="B125" s="73"/>
      <c r="C125" s="73"/>
      <c r="D125" s="73"/>
      <c r="E125" s="73"/>
      <c r="F125" s="73"/>
    </row>
    <row r="126" spans="1:6" ht="16" x14ac:dyDescent="0.2">
      <c r="A126" s="73"/>
      <c r="B126" s="73"/>
      <c r="C126" s="73"/>
      <c r="D126" s="73"/>
      <c r="E126" s="73"/>
      <c r="F126" s="73"/>
    </row>
    <row r="127" spans="1:6" ht="16" x14ac:dyDescent="0.2">
      <c r="A127" s="73"/>
      <c r="B127" s="73"/>
      <c r="C127" s="73"/>
      <c r="D127" s="73"/>
      <c r="E127" s="73"/>
      <c r="F127" s="73"/>
    </row>
    <row r="128" spans="1:6" ht="16" x14ac:dyDescent="0.2">
      <c r="A128" s="73"/>
      <c r="B128" s="73"/>
      <c r="C128" s="73"/>
      <c r="D128" s="73"/>
      <c r="E128" s="73"/>
      <c r="F128" s="73"/>
    </row>
    <row r="129" spans="1:6" ht="16" x14ac:dyDescent="0.2">
      <c r="A129" s="73"/>
      <c r="B129" s="73"/>
      <c r="C129" s="73"/>
      <c r="D129" s="73"/>
      <c r="E129" s="73"/>
      <c r="F129" s="73"/>
    </row>
    <row r="130" spans="1:6" ht="16" x14ac:dyDescent="0.2">
      <c r="A130" s="73"/>
      <c r="B130" s="73"/>
      <c r="C130" s="73"/>
      <c r="D130" s="73"/>
      <c r="E130" s="73"/>
      <c r="F130" s="73"/>
    </row>
    <row r="131" spans="1:6" ht="16" x14ac:dyDescent="0.2">
      <c r="A131" s="73"/>
      <c r="B131" s="73"/>
      <c r="C131" s="73"/>
      <c r="D131" s="73"/>
      <c r="E131" s="73"/>
      <c r="F131" s="73"/>
    </row>
    <row r="132" spans="1:6" ht="16" x14ac:dyDescent="0.2">
      <c r="A132" s="73"/>
      <c r="B132" s="73"/>
      <c r="C132" s="73"/>
      <c r="D132" s="73"/>
      <c r="E132" s="73"/>
      <c r="F132" s="73"/>
    </row>
    <row r="133" spans="1:6" ht="16" x14ac:dyDescent="0.2">
      <c r="A133" s="73"/>
      <c r="B133" s="73"/>
      <c r="C133" s="73"/>
      <c r="D133" s="73"/>
      <c r="E133" s="73"/>
      <c r="F133" s="73"/>
    </row>
    <row r="134" spans="1:6" ht="16" x14ac:dyDescent="0.2">
      <c r="A134" s="73"/>
      <c r="B134" s="73"/>
      <c r="C134" s="73"/>
      <c r="D134" s="73"/>
      <c r="E134" s="73"/>
      <c r="F134" s="73"/>
    </row>
    <row r="135" spans="1:6" ht="16" x14ac:dyDescent="0.2">
      <c r="A135" s="73"/>
      <c r="B135" s="73"/>
      <c r="C135" s="73"/>
      <c r="D135" s="73"/>
      <c r="E135" s="73"/>
      <c r="F135" s="73"/>
    </row>
    <row r="136" spans="1:6" ht="16" x14ac:dyDescent="0.2">
      <c r="A136" s="73"/>
      <c r="B136" s="73"/>
      <c r="C136" s="73"/>
      <c r="D136" s="73"/>
      <c r="E136" s="73"/>
      <c r="F136" s="73"/>
    </row>
    <row r="137" spans="1:6" ht="16" x14ac:dyDescent="0.2">
      <c r="A137" s="73"/>
      <c r="B137" s="73"/>
      <c r="C137" s="73"/>
      <c r="D137" s="73"/>
      <c r="E137" s="73"/>
      <c r="F137" s="73"/>
    </row>
    <row r="138" spans="1:6" ht="16" x14ac:dyDescent="0.2">
      <c r="A138" s="73"/>
      <c r="B138" s="73"/>
      <c r="C138" s="73"/>
      <c r="D138" s="73"/>
      <c r="E138" s="73"/>
      <c r="F138" s="73"/>
    </row>
    <row r="139" spans="1:6" ht="16" x14ac:dyDescent="0.2">
      <c r="A139" s="73"/>
      <c r="B139" s="73"/>
      <c r="C139" s="73"/>
      <c r="D139" s="73"/>
      <c r="E139" s="73"/>
      <c r="F139" s="73"/>
    </row>
    <row r="140" spans="1:6" ht="16" x14ac:dyDescent="0.2">
      <c r="A140" s="73"/>
      <c r="B140" s="73"/>
      <c r="C140" s="73"/>
      <c r="D140" s="73"/>
      <c r="E140" s="73"/>
      <c r="F140" s="73"/>
    </row>
    <row r="141" spans="1:6" ht="16" x14ac:dyDescent="0.2">
      <c r="A141" s="73"/>
      <c r="B141" s="73"/>
      <c r="C141" s="73"/>
      <c r="D141" s="73"/>
      <c r="E141" s="73"/>
      <c r="F141" s="73"/>
    </row>
    <row r="142" spans="1:6" ht="16" x14ac:dyDescent="0.2">
      <c r="A142" s="73"/>
      <c r="B142" s="73"/>
      <c r="C142" s="73"/>
      <c r="D142" s="73"/>
      <c r="E142" s="73"/>
      <c r="F142" s="73"/>
    </row>
    <row r="143" spans="1:6" ht="16" x14ac:dyDescent="0.2">
      <c r="A143" s="73"/>
      <c r="B143" s="73"/>
      <c r="C143" s="73"/>
      <c r="D143" s="73"/>
      <c r="E143" s="73"/>
      <c r="F143" s="73"/>
    </row>
    <row r="144" spans="1:6" ht="16" x14ac:dyDescent="0.2">
      <c r="A144" s="73"/>
      <c r="B144" s="73"/>
      <c r="C144" s="73"/>
      <c r="D144" s="73"/>
      <c r="E144" s="73"/>
      <c r="F144" s="73"/>
    </row>
    <row r="145" spans="1:6" ht="16" x14ac:dyDescent="0.2">
      <c r="A145" s="73"/>
      <c r="B145" s="73"/>
      <c r="C145" s="73"/>
      <c r="D145" s="73"/>
      <c r="E145" s="73"/>
      <c r="F145" s="73"/>
    </row>
    <row r="146" spans="1:6" ht="16" x14ac:dyDescent="0.2">
      <c r="A146" s="73"/>
      <c r="B146" s="73"/>
      <c r="C146" s="73"/>
      <c r="D146" s="73"/>
      <c r="E146" s="73"/>
      <c r="F146" s="73"/>
    </row>
    <row r="147" spans="1:6" ht="16" x14ac:dyDescent="0.2">
      <c r="A147" s="73"/>
      <c r="B147" s="73"/>
      <c r="C147" s="73"/>
      <c r="D147" s="73"/>
      <c r="E147" s="73"/>
      <c r="F147" s="73"/>
    </row>
    <row r="148" spans="1:6" ht="16" x14ac:dyDescent="0.2">
      <c r="A148" s="73"/>
      <c r="B148" s="73"/>
      <c r="C148" s="73"/>
      <c r="D148" s="73"/>
      <c r="E148" s="73"/>
      <c r="F148" s="73"/>
    </row>
    <row r="149" spans="1:6" ht="16" x14ac:dyDescent="0.2">
      <c r="A149" s="73"/>
      <c r="B149" s="73"/>
      <c r="C149" s="73"/>
      <c r="D149" s="73"/>
      <c r="E149" s="73"/>
      <c r="F149" s="73"/>
    </row>
    <row r="150" spans="1:6" ht="16" x14ac:dyDescent="0.2">
      <c r="A150" s="73"/>
      <c r="B150" s="73"/>
      <c r="C150" s="73"/>
      <c r="D150" s="73"/>
      <c r="E150" s="73"/>
      <c r="F150" s="73"/>
    </row>
    <row r="151" spans="1:6" ht="16" x14ac:dyDescent="0.2">
      <c r="A151" s="73"/>
      <c r="B151" s="73"/>
      <c r="C151" s="73"/>
      <c r="D151" s="73"/>
      <c r="E151" s="73"/>
      <c r="F151" s="73"/>
    </row>
    <row r="152" spans="1:6" ht="16" x14ac:dyDescent="0.2">
      <c r="A152" s="73"/>
      <c r="B152" s="73"/>
      <c r="C152" s="73"/>
      <c r="D152" s="73"/>
      <c r="E152" s="73"/>
      <c r="F152" s="73"/>
    </row>
    <row r="153" spans="1:6" ht="16" x14ac:dyDescent="0.2">
      <c r="A153" s="73"/>
      <c r="B153" s="73"/>
      <c r="C153" s="73"/>
      <c r="D153" s="73"/>
      <c r="E153" s="73"/>
      <c r="F153" s="73"/>
    </row>
    <row r="154" spans="1:6" ht="16" x14ac:dyDescent="0.2">
      <c r="A154" s="73"/>
      <c r="B154" s="73"/>
      <c r="C154" s="73"/>
      <c r="D154" s="73"/>
      <c r="E154" s="73"/>
      <c r="F154" s="73"/>
    </row>
    <row r="155" spans="1:6" ht="16" x14ac:dyDescent="0.2">
      <c r="A155" s="73"/>
      <c r="B155" s="73"/>
      <c r="C155" s="73"/>
      <c r="D155" s="73"/>
      <c r="E155" s="73"/>
      <c r="F155" s="73"/>
    </row>
    <row r="156" spans="1:6" ht="16" x14ac:dyDescent="0.2">
      <c r="A156" s="73"/>
      <c r="B156" s="73"/>
      <c r="C156" s="73"/>
      <c r="D156" s="73"/>
      <c r="E156" s="73"/>
      <c r="F156" s="73"/>
    </row>
    <row r="157" spans="1:6" ht="16" x14ac:dyDescent="0.2">
      <c r="A157" s="73"/>
      <c r="B157" s="73"/>
      <c r="C157" s="73"/>
      <c r="D157" s="73"/>
      <c r="E157" s="73"/>
      <c r="F157" s="73"/>
    </row>
    <row r="158" spans="1:6" ht="16" x14ac:dyDescent="0.2">
      <c r="A158" s="73"/>
      <c r="B158" s="73"/>
      <c r="C158" s="73"/>
      <c r="D158" s="73"/>
      <c r="E158" s="73"/>
      <c r="F158" s="73"/>
    </row>
    <row r="159" spans="1:6" ht="16" x14ac:dyDescent="0.2">
      <c r="A159" s="73"/>
      <c r="B159" s="73"/>
      <c r="C159" s="73"/>
      <c r="D159" s="73"/>
      <c r="E159" s="73"/>
      <c r="F159" s="73"/>
    </row>
    <row r="160" spans="1:6" ht="16" x14ac:dyDescent="0.2">
      <c r="A160" s="73"/>
      <c r="B160" s="73"/>
      <c r="C160" s="73"/>
      <c r="D160" s="73"/>
      <c r="E160" s="73"/>
      <c r="F160" s="73"/>
    </row>
    <row r="161" spans="1:6" ht="16" x14ac:dyDescent="0.2">
      <c r="A161" s="73"/>
      <c r="B161" s="73"/>
      <c r="C161" s="73"/>
      <c r="D161" s="73"/>
      <c r="E161" s="73"/>
      <c r="F161" s="73"/>
    </row>
    <row r="162" spans="1:6" ht="16" x14ac:dyDescent="0.2">
      <c r="A162" s="73"/>
      <c r="B162" s="73"/>
      <c r="C162" s="73"/>
      <c r="D162" s="73"/>
      <c r="E162" s="73"/>
      <c r="F162" s="73"/>
    </row>
    <row r="163" spans="1:6" ht="16" x14ac:dyDescent="0.2">
      <c r="A163" s="73"/>
      <c r="B163" s="73"/>
      <c r="C163" s="73"/>
      <c r="D163" s="73"/>
      <c r="E163" s="73"/>
      <c r="F163" s="73"/>
    </row>
    <row r="164" spans="1:6" ht="16" x14ac:dyDescent="0.2">
      <c r="A164" s="73"/>
      <c r="B164" s="73"/>
      <c r="C164" s="73"/>
      <c r="D164" s="73"/>
      <c r="E164" s="73"/>
      <c r="F164" s="73"/>
    </row>
    <row r="165" spans="1:6" ht="16" x14ac:dyDescent="0.2">
      <c r="A165" s="73"/>
      <c r="B165" s="73"/>
      <c r="C165" s="73"/>
      <c r="D165" s="73"/>
      <c r="E165" s="73"/>
      <c r="F165" s="73"/>
    </row>
    <row r="166" spans="1:6" ht="16" x14ac:dyDescent="0.2">
      <c r="A166" s="73"/>
      <c r="B166" s="73"/>
      <c r="C166" s="73"/>
      <c r="D166" s="73"/>
      <c r="E166" s="73"/>
      <c r="F166" s="73"/>
    </row>
    <row r="167" spans="1:6" ht="16" x14ac:dyDescent="0.2">
      <c r="A167" s="73"/>
      <c r="B167" s="73"/>
      <c r="C167" s="73"/>
      <c r="D167" s="73"/>
      <c r="E167" s="73"/>
      <c r="F167" s="73"/>
    </row>
    <row r="168" spans="1:6" ht="16" x14ac:dyDescent="0.2">
      <c r="A168" s="73"/>
      <c r="B168" s="73"/>
      <c r="C168" s="73"/>
      <c r="D168" s="73"/>
      <c r="E168" s="73"/>
      <c r="F168" s="73"/>
    </row>
    <row r="169" spans="1:6" ht="16" x14ac:dyDescent="0.2">
      <c r="A169" s="73"/>
      <c r="B169" s="73"/>
      <c r="C169" s="73"/>
      <c r="D169" s="73"/>
      <c r="E169" s="73"/>
      <c r="F169" s="73"/>
    </row>
    <row r="170" spans="1:6" ht="16" x14ac:dyDescent="0.2">
      <c r="A170" s="73"/>
      <c r="B170" s="73"/>
      <c r="C170" s="73"/>
      <c r="D170" s="73"/>
      <c r="E170" s="73"/>
      <c r="F170" s="73"/>
    </row>
    <row r="171" spans="1:6" ht="16" x14ac:dyDescent="0.2">
      <c r="A171" s="73"/>
      <c r="B171" s="73"/>
      <c r="C171" s="73"/>
      <c r="D171" s="73"/>
      <c r="E171" s="73"/>
      <c r="F171" s="73"/>
    </row>
    <row r="172" spans="1:6" ht="16" x14ac:dyDescent="0.2">
      <c r="A172" s="73"/>
      <c r="B172" s="73"/>
      <c r="C172" s="73"/>
      <c r="D172" s="73"/>
      <c r="E172" s="73"/>
      <c r="F172" s="73"/>
    </row>
    <row r="173" spans="1:6" ht="16" x14ac:dyDescent="0.2">
      <c r="A173" s="73"/>
      <c r="B173" s="73"/>
      <c r="C173" s="73"/>
      <c r="D173" s="73"/>
      <c r="E173" s="73"/>
      <c r="F173" s="73"/>
    </row>
    <row r="174" spans="1:6" ht="16" x14ac:dyDescent="0.2">
      <c r="A174" s="73"/>
      <c r="B174" s="73"/>
      <c r="C174" s="73"/>
      <c r="D174" s="73"/>
      <c r="E174" s="73"/>
      <c r="F174" s="73"/>
    </row>
    <row r="175" spans="1:6" ht="16" x14ac:dyDescent="0.2">
      <c r="A175" s="73"/>
      <c r="B175" s="73"/>
      <c r="C175" s="73"/>
      <c r="D175" s="73"/>
      <c r="E175" s="73"/>
      <c r="F175" s="73"/>
    </row>
    <row r="176" spans="1:6" ht="16" x14ac:dyDescent="0.2">
      <c r="A176" s="73"/>
      <c r="B176" s="73"/>
      <c r="C176" s="73"/>
      <c r="D176" s="73"/>
      <c r="E176" s="73"/>
      <c r="F176" s="73"/>
    </row>
    <row r="177" spans="1:6" ht="16" x14ac:dyDescent="0.2">
      <c r="A177" s="73"/>
      <c r="B177" s="73"/>
      <c r="C177" s="73"/>
      <c r="D177" s="73"/>
      <c r="E177" s="73"/>
      <c r="F177" s="73"/>
    </row>
    <row r="178" spans="1:6" ht="16" x14ac:dyDescent="0.2">
      <c r="A178" s="73"/>
      <c r="B178" s="73"/>
      <c r="C178" s="73"/>
      <c r="D178" s="73"/>
      <c r="E178" s="73"/>
      <c r="F178" s="73"/>
    </row>
    <row r="179" spans="1:6" ht="16" x14ac:dyDescent="0.2">
      <c r="A179" s="73"/>
      <c r="B179" s="73"/>
      <c r="C179" s="73"/>
      <c r="D179" s="73"/>
      <c r="E179" s="73"/>
      <c r="F179" s="73"/>
    </row>
    <row r="180" spans="1:6" ht="16" x14ac:dyDescent="0.2">
      <c r="A180" s="73"/>
      <c r="B180" s="73"/>
      <c r="C180" s="73"/>
      <c r="D180" s="73"/>
      <c r="E180" s="73"/>
      <c r="F180" s="73"/>
    </row>
    <row r="181" spans="1:6" ht="16" x14ac:dyDescent="0.2">
      <c r="A181" s="73"/>
      <c r="B181" s="73"/>
      <c r="C181" s="73"/>
      <c r="D181" s="73"/>
      <c r="E181" s="73"/>
      <c r="F181" s="73"/>
    </row>
    <row r="182" spans="1:6" ht="16" x14ac:dyDescent="0.2">
      <c r="A182" s="73"/>
      <c r="B182" s="73"/>
      <c r="C182" s="73"/>
      <c r="D182" s="73"/>
      <c r="E182" s="73"/>
      <c r="F182" s="73"/>
    </row>
    <row r="183" spans="1:6" ht="16" x14ac:dyDescent="0.2">
      <c r="A183" s="73"/>
      <c r="B183" s="73"/>
      <c r="C183" s="73"/>
      <c r="D183" s="73"/>
      <c r="E183" s="73"/>
      <c r="F183" s="73"/>
    </row>
    <row r="184" spans="1:6" ht="16" x14ac:dyDescent="0.2">
      <c r="A184" s="73"/>
      <c r="B184" s="73"/>
      <c r="C184" s="73"/>
      <c r="D184" s="73"/>
      <c r="E184" s="73"/>
      <c r="F184" s="73"/>
    </row>
    <row r="185" spans="1:6" ht="16" x14ac:dyDescent="0.2">
      <c r="A185" s="73"/>
      <c r="B185" s="73"/>
      <c r="C185" s="73"/>
      <c r="D185" s="73"/>
      <c r="E185" s="73"/>
      <c r="F185" s="73"/>
    </row>
    <row r="186" spans="1:6" ht="16" x14ac:dyDescent="0.2">
      <c r="A186" s="73"/>
      <c r="B186" s="73"/>
      <c r="C186" s="73"/>
      <c r="D186" s="73"/>
      <c r="E186" s="73"/>
      <c r="F186" s="73"/>
    </row>
    <row r="187" spans="1:6" ht="16" x14ac:dyDescent="0.2">
      <c r="A187" s="73"/>
      <c r="B187" s="73"/>
      <c r="C187" s="73"/>
      <c r="D187" s="73"/>
      <c r="E187" s="73"/>
      <c r="F187" s="73"/>
    </row>
    <row r="188" spans="1:6" ht="16" x14ac:dyDescent="0.2">
      <c r="A188" s="73"/>
      <c r="B188" s="73"/>
      <c r="C188" s="73"/>
      <c r="D188" s="73"/>
      <c r="E188" s="73"/>
      <c r="F188" s="73"/>
    </row>
    <row r="189" spans="1:6" ht="16" x14ac:dyDescent="0.2">
      <c r="A189" s="73"/>
      <c r="B189" s="73"/>
      <c r="C189" s="73"/>
      <c r="D189" s="73"/>
      <c r="E189" s="73"/>
      <c r="F189" s="73"/>
    </row>
    <row r="190" spans="1:6" ht="16" x14ac:dyDescent="0.2">
      <c r="A190" s="73"/>
      <c r="B190" s="73"/>
      <c r="C190" s="73"/>
      <c r="D190" s="73"/>
      <c r="E190" s="73"/>
      <c r="F190" s="73"/>
    </row>
    <row r="191" spans="1:6" ht="16" x14ac:dyDescent="0.2">
      <c r="A191" s="73"/>
      <c r="B191" s="73"/>
      <c r="C191" s="73"/>
      <c r="D191" s="73"/>
      <c r="E191" s="73"/>
      <c r="F191" s="73"/>
    </row>
    <row r="192" spans="1:6" ht="16" x14ac:dyDescent="0.2">
      <c r="A192" s="73"/>
      <c r="B192" s="73"/>
      <c r="C192" s="73"/>
      <c r="D192" s="73"/>
      <c r="E192" s="73"/>
      <c r="F192" s="73"/>
    </row>
    <row r="193" spans="1:6" ht="16" x14ac:dyDescent="0.2">
      <c r="A193" s="73"/>
      <c r="B193" s="73"/>
      <c r="C193" s="73"/>
      <c r="D193" s="73"/>
      <c r="E193" s="73"/>
      <c r="F193" s="73"/>
    </row>
    <row r="194" spans="1:6" ht="16" x14ac:dyDescent="0.2">
      <c r="A194" s="73"/>
      <c r="B194" s="73"/>
      <c r="C194" s="73"/>
      <c r="D194" s="73"/>
      <c r="E194" s="73"/>
      <c r="F194" s="73"/>
    </row>
    <row r="195" spans="1:6" ht="16" x14ac:dyDescent="0.2">
      <c r="A195" s="73"/>
      <c r="B195" s="73"/>
      <c r="C195" s="73"/>
      <c r="D195" s="73"/>
      <c r="E195" s="73"/>
      <c r="F195" s="73"/>
    </row>
    <row r="196" spans="1:6" ht="16" x14ac:dyDescent="0.2">
      <c r="A196" s="73"/>
      <c r="B196" s="73"/>
      <c r="C196" s="73"/>
      <c r="D196" s="73"/>
      <c r="E196" s="73"/>
      <c r="F196" s="73"/>
    </row>
    <row r="197" spans="1:6" ht="16" x14ac:dyDescent="0.2">
      <c r="A197" s="73"/>
      <c r="B197" s="73"/>
      <c r="C197" s="73"/>
      <c r="D197" s="73"/>
      <c r="E197" s="73"/>
      <c r="F197" s="73"/>
    </row>
    <row r="198" spans="1:6" ht="16" x14ac:dyDescent="0.2">
      <c r="A198" s="73"/>
      <c r="B198" s="73"/>
      <c r="C198" s="73"/>
      <c r="D198" s="73"/>
      <c r="E198" s="73"/>
      <c r="F198" s="73"/>
    </row>
    <row r="199" spans="1:6" ht="16" x14ac:dyDescent="0.2">
      <c r="A199" s="73"/>
      <c r="B199" s="73"/>
      <c r="C199" s="73"/>
      <c r="D199" s="73"/>
      <c r="E199" s="73"/>
      <c r="F199" s="73"/>
    </row>
    <row r="200" spans="1:6" ht="16" x14ac:dyDescent="0.2">
      <c r="A200" s="73"/>
      <c r="B200" s="73"/>
      <c r="C200" s="73"/>
      <c r="D200" s="73"/>
      <c r="E200" s="73"/>
      <c r="F200" s="73"/>
    </row>
    <row r="201" spans="1:6" ht="16" x14ac:dyDescent="0.2">
      <c r="A201" s="73"/>
      <c r="B201" s="73"/>
      <c r="C201" s="73"/>
      <c r="D201" s="73"/>
      <c r="E201" s="73"/>
      <c r="F201" s="73"/>
    </row>
    <row r="202" spans="1:6" ht="16" x14ac:dyDescent="0.2">
      <c r="A202" s="73"/>
      <c r="B202" s="73"/>
      <c r="C202" s="73"/>
      <c r="D202" s="73"/>
      <c r="E202" s="73"/>
      <c r="F202" s="73"/>
    </row>
    <row r="203" spans="1:6" ht="16" x14ac:dyDescent="0.2">
      <c r="A203" s="73"/>
      <c r="B203" s="73"/>
      <c r="C203" s="73"/>
      <c r="D203" s="73"/>
      <c r="E203" s="73"/>
      <c r="F203" s="73"/>
    </row>
    <row r="204" spans="1:6" ht="16" x14ac:dyDescent="0.2">
      <c r="A204" s="73"/>
      <c r="B204" s="73"/>
      <c r="C204" s="73"/>
      <c r="D204" s="73"/>
      <c r="E204" s="73"/>
      <c r="F204" s="73"/>
    </row>
    <row r="205" spans="1:6" ht="16" x14ac:dyDescent="0.2">
      <c r="A205" s="73"/>
      <c r="B205" s="73"/>
      <c r="C205" s="73"/>
      <c r="D205" s="73"/>
      <c r="E205" s="73"/>
      <c r="F205" s="73"/>
    </row>
    <row r="206" spans="1:6" ht="16" x14ac:dyDescent="0.2">
      <c r="A206" s="73"/>
      <c r="B206" s="73"/>
      <c r="C206" s="73"/>
      <c r="D206" s="73"/>
      <c r="E206" s="73"/>
      <c r="F206" s="73"/>
    </row>
    <row r="207" spans="1:6" ht="16" x14ac:dyDescent="0.2">
      <c r="A207" s="73"/>
      <c r="B207" s="73"/>
      <c r="C207" s="73"/>
      <c r="D207" s="73"/>
      <c r="E207" s="73"/>
      <c r="F207" s="73"/>
    </row>
    <row r="208" spans="1:6" ht="16" x14ac:dyDescent="0.2">
      <c r="A208" s="73"/>
      <c r="B208" s="73"/>
      <c r="C208" s="73"/>
      <c r="D208" s="73"/>
      <c r="E208" s="73"/>
      <c r="F208" s="73"/>
    </row>
    <row r="209" spans="1:6" ht="16" x14ac:dyDescent="0.2">
      <c r="A209" s="73"/>
      <c r="B209" s="73"/>
      <c r="C209" s="73"/>
      <c r="D209" s="73"/>
      <c r="E209" s="73"/>
      <c r="F209" s="73"/>
    </row>
    <row r="210" spans="1:6" ht="16" x14ac:dyDescent="0.2">
      <c r="A210" s="73"/>
      <c r="B210" s="73"/>
      <c r="C210" s="73"/>
      <c r="D210" s="73"/>
      <c r="E210" s="73"/>
      <c r="F210" s="73"/>
    </row>
    <row r="211" spans="1:6" ht="16" x14ac:dyDescent="0.2">
      <c r="A211" s="73"/>
      <c r="B211" s="73"/>
      <c r="C211" s="73"/>
      <c r="D211" s="73"/>
      <c r="E211" s="73"/>
      <c r="F211" s="73"/>
    </row>
    <row r="212" spans="1:6" ht="16" x14ac:dyDescent="0.2">
      <c r="A212" s="73"/>
      <c r="B212" s="73"/>
      <c r="C212" s="73"/>
      <c r="D212" s="73"/>
      <c r="E212" s="73"/>
      <c r="F212" s="73"/>
    </row>
    <row r="213" spans="1:6" ht="16" x14ac:dyDescent="0.2">
      <c r="A213" s="73"/>
      <c r="B213" s="73"/>
      <c r="C213" s="73"/>
      <c r="D213" s="73"/>
      <c r="E213" s="73"/>
      <c r="F213" s="73"/>
    </row>
    <row r="214" spans="1:6" ht="16" x14ac:dyDescent="0.2">
      <c r="A214" s="73"/>
      <c r="B214" s="73"/>
      <c r="C214" s="73"/>
      <c r="D214" s="73"/>
      <c r="E214" s="73"/>
      <c r="F214" s="73"/>
    </row>
    <row r="215" spans="1:6" ht="16" x14ac:dyDescent="0.2">
      <c r="A215" s="73"/>
      <c r="B215" s="73"/>
      <c r="C215" s="73"/>
      <c r="D215" s="73"/>
      <c r="E215" s="73"/>
      <c r="F215" s="73"/>
    </row>
    <row r="216" spans="1:6" ht="16" x14ac:dyDescent="0.2">
      <c r="A216" s="73"/>
      <c r="B216" s="73"/>
      <c r="C216" s="73"/>
      <c r="D216" s="73"/>
      <c r="E216" s="73"/>
      <c r="F216" s="73"/>
    </row>
    <row r="217" spans="1:6" ht="16" x14ac:dyDescent="0.2">
      <c r="A217" s="73"/>
      <c r="B217" s="73"/>
      <c r="C217" s="73"/>
      <c r="D217" s="73"/>
      <c r="E217" s="73"/>
      <c r="F217" s="73"/>
    </row>
    <row r="218" spans="1:6" ht="16" x14ac:dyDescent="0.2">
      <c r="A218" s="73"/>
      <c r="B218" s="73"/>
      <c r="C218" s="73"/>
      <c r="D218" s="73"/>
      <c r="E218" s="73"/>
      <c r="F218" s="73"/>
    </row>
    <row r="219" spans="1:6" ht="16" x14ac:dyDescent="0.2">
      <c r="A219" s="73"/>
      <c r="B219" s="73"/>
      <c r="C219" s="73"/>
      <c r="D219" s="73"/>
      <c r="E219" s="73"/>
      <c r="F219" s="73"/>
    </row>
    <row r="220" spans="1:6" ht="16" x14ac:dyDescent="0.2">
      <c r="A220" s="73"/>
      <c r="B220" s="73"/>
      <c r="C220" s="73"/>
      <c r="D220" s="73"/>
      <c r="E220" s="73"/>
      <c r="F220" s="73"/>
    </row>
    <row r="221" spans="1:6" ht="16" x14ac:dyDescent="0.2">
      <c r="A221" s="73"/>
      <c r="B221" s="73"/>
      <c r="C221" s="73"/>
      <c r="D221" s="73"/>
      <c r="E221" s="73"/>
      <c r="F221" s="73"/>
    </row>
    <row r="222" spans="1:6" ht="16" x14ac:dyDescent="0.2">
      <c r="A222" s="73"/>
      <c r="B222" s="73"/>
      <c r="C222" s="73"/>
      <c r="D222" s="73"/>
      <c r="E222" s="73"/>
      <c r="F222" s="73"/>
    </row>
    <row r="223" spans="1:6" ht="16" x14ac:dyDescent="0.2">
      <c r="A223" s="73"/>
      <c r="B223" s="73"/>
      <c r="C223" s="73"/>
      <c r="D223" s="73"/>
      <c r="E223" s="73"/>
      <c r="F223" s="73"/>
    </row>
    <row r="224" spans="1:6" ht="16" x14ac:dyDescent="0.2">
      <c r="A224" s="73"/>
      <c r="B224" s="73"/>
      <c r="C224" s="73"/>
      <c r="D224" s="73"/>
      <c r="E224" s="73"/>
      <c r="F224" s="73"/>
    </row>
    <row r="225" spans="1:6" ht="16" x14ac:dyDescent="0.2">
      <c r="A225" s="73"/>
      <c r="B225" s="73"/>
      <c r="C225" s="73"/>
      <c r="D225" s="73"/>
      <c r="E225" s="73"/>
      <c r="F225" s="73"/>
    </row>
    <row r="226" spans="1:6" ht="16" x14ac:dyDescent="0.2">
      <c r="A226" s="73"/>
      <c r="B226" s="73"/>
      <c r="C226" s="73"/>
      <c r="D226" s="73"/>
      <c r="E226" s="73"/>
      <c r="F226" s="73"/>
    </row>
    <row r="227" spans="1:6" ht="16" x14ac:dyDescent="0.2">
      <c r="A227" s="73"/>
      <c r="B227" s="73"/>
      <c r="C227" s="73"/>
      <c r="D227" s="73"/>
      <c r="E227" s="73"/>
      <c r="F227" s="73"/>
    </row>
    <row r="228" spans="1:6" ht="16" x14ac:dyDescent="0.2">
      <c r="A228" s="73"/>
      <c r="B228" s="73"/>
      <c r="C228" s="73"/>
      <c r="D228" s="73"/>
      <c r="E228" s="73"/>
      <c r="F228" s="73"/>
    </row>
    <row r="229" spans="1:6" ht="16" x14ac:dyDescent="0.2">
      <c r="A229" s="73"/>
      <c r="B229" s="73"/>
      <c r="C229" s="73"/>
      <c r="D229" s="73"/>
      <c r="E229" s="73"/>
      <c r="F229" s="73"/>
    </row>
    <row r="230" spans="1:6" ht="16" x14ac:dyDescent="0.2">
      <c r="A230" s="73"/>
      <c r="B230" s="73"/>
      <c r="C230" s="73"/>
      <c r="D230" s="73"/>
      <c r="E230" s="73"/>
      <c r="F230" s="73"/>
    </row>
    <row r="231" spans="1:6" ht="16" x14ac:dyDescent="0.2">
      <c r="A231" s="73"/>
      <c r="B231" s="73"/>
      <c r="C231" s="73"/>
      <c r="D231" s="73"/>
      <c r="E231" s="73"/>
      <c r="F231" s="73"/>
    </row>
    <row r="232" spans="1:6" ht="16" x14ac:dyDescent="0.2">
      <c r="A232" s="73"/>
      <c r="B232" s="73"/>
      <c r="C232" s="73"/>
      <c r="D232" s="73"/>
      <c r="E232" s="73"/>
      <c r="F232" s="73"/>
    </row>
    <row r="233" spans="1:6" ht="16" x14ac:dyDescent="0.2">
      <c r="A233" s="73"/>
      <c r="B233" s="73"/>
      <c r="C233" s="73"/>
      <c r="D233" s="73"/>
      <c r="E233" s="73"/>
      <c r="F233" s="73"/>
    </row>
    <row r="234" spans="1:6" ht="16" x14ac:dyDescent="0.2">
      <c r="A234" s="73"/>
      <c r="B234" s="73"/>
      <c r="C234" s="73"/>
      <c r="D234" s="73"/>
      <c r="E234" s="73"/>
      <c r="F234" s="73"/>
    </row>
    <row r="235" spans="1:6" ht="16" x14ac:dyDescent="0.2">
      <c r="A235" s="73"/>
      <c r="B235" s="73"/>
      <c r="C235" s="73"/>
      <c r="D235" s="73"/>
      <c r="E235" s="73"/>
      <c r="F235" s="73"/>
    </row>
    <row r="236" spans="1:6" ht="16" x14ac:dyDescent="0.2">
      <c r="A236" s="73"/>
      <c r="B236" s="73"/>
      <c r="C236" s="73"/>
      <c r="D236" s="73"/>
      <c r="E236" s="73"/>
      <c r="F236" s="73"/>
    </row>
    <row r="237" spans="1:6" ht="16" x14ac:dyDescent="0.2">
      <c r="A237" s="73"/>
      <c r="B237" s="73"/>
      <c r="C237" s="73"/>
      <c r="D237" s="73"/>
      <c r="E237" s="73"/>
      <c r="F237" s="73"/>
    </row>
    <row r="238" spans="1:6" ht="16" x14ac:dyDescent="0.2">
      <c r="A238" s="73"/>
      <c r="B238" s="73"/>
      <c r="C238" s="73"/>
      <c r="D238" s="73"/>
      <c r="E238" s="73"/>
      <c r="F238" s="73"/>
    </row>
    <row r="239" spans="1:6" ht="16" x14ac:dyDescent="0.2">
      <c r="A239" s="73"/>
      <c r="B239" s="73"/>
      <c r="C239" s="73"/>
      <c r="D239" s="73"/>
      <c r="E239" s="73"/>
      <c r="F239" s="73"/>
    </row>
    <row r="240" spans="1:6" ht="16" x14ac:dyDescent="0.2">
      <c r="A240" s="73"/>
      <c r="B240" s="73"/>
      <c r="C240" s="73"/>
      <c r="D240" s="73"/>
      <c r="E240" s="73"/>
      <c r="F240" s="73"/>
    </row>
    <row r="241" spans="1:6" ht="16" x14ac:dyDescent="0.2">
      <c r="A241" s="73"/>
      <c r="B241" s="73"/>
      <c r="C241" s="73"/>
      <c r="D241" s="73"/>
      <c r="E241" s="73"/>
      <c r="F241" s="73"/>
    </row>
    <row r="242" spans="1:6" ht="16" x14ac:dyDescent="0.2">
      <c r="A242" s="73"/>
      <c r="B242" s="73"/>
      <c r="C242" s="73"/>
      <c r="D242" s="73"/>
      <c r="E242" s="73"/>
      <c r="F242" s="73"/>
    </row>
    <row r="243" spans="1:6" ht="16" x14ac:dyDescent="0.2">
      <c r="A243" s="73"/>
      <c r="B243" s="73"/>
      <c r="C243" s="73"/>
      <c r="D243" s="73"/>
      <c r="E243" s="73"/>
      <c r="F243" s="73"/>
    </row>
    <row r="244" spans="1:6" ht="16" x14ac:dyDescent="0.2">
      <c r="A244" s="73"/>
      <c r="B244" s="73"/>
      <c r="C244" s="73"/>
      <c r="D244" s="73"/>
      <c r="E244" s="73"/>
      <c r="F244" s="73"/>
    </row>
    <row r="245" spans="1:6" ht="16" x14ac:dyDescent="0.2">
      <c r="A245" s="73"/>
      <c r="B245" s="73"/>
      <c r="C245" s="73"/>
      <c r="D245" s="73"/>
      <c r="E245" s="73"/>
      <c r="F245" s="73"/>
    </row>
    <row r="246" spans="1:6" ht="16" x14ac:dyDescent="0.2">
      <c r="A246" s="73"/>
      <c r="B246" s="73"/>
      <c r="C246" s="73"/>
      <c r="D246" s="73"/>
      <c r="E246" s="73"/>
      <c r="F246" s="73"/>
    </row>
    <row r="247" spans="1:6" ht="16" x14ac:dyDescent="0.2">
      <c r="A247" s="73"/>
      <c r="B247" s="73"/>
      <c r="C247" s="73"/>
      <c r="D247" s="73"/>
      <c r="E247" s="73"/>
      <c r="F247" s="73"/>
    </row>
    <row r="248" spans="1:6" ht="16" x14ac:dyDescent="0.2">
      <c r="A248" s="73"/>
      <c r="B248" s="73"/>
      <c r="C248" s="73"/>
      <c r="D248" s="73"/>
      <c r="E248" s="73"/>
      <c r="F248" s="73"/>
    </row>
    <row r="249" spans="1:6" ht="16" x14ac:dyDescent="0.2">
      <c r="A249" s="73"/>
      <c r="B249" s="73"/>
      <c r="C249" s="73"/>
      <c r="D249" s="73"/>
      <c r="E249" s="73"/>
      <c r="F249" s="73"/>
    </row>
    <row r="250" spans="1:6" ht="16" x14ac:dyDescent="0.2">
      <c r="A250" s="73"/>
      <c r="B250" s="73"/>
      <c r="C250" s="73"/>
      <c r="D250" s="73"/>
      <c r="E250" s="73"/>
      <c r="F250" s="73"/>
    </row>
    <row r="251" spans="1:6" ht="16" x14ac:dyDescent="0.2">
      <c r="A251" s="73"/>
      <c r="B251" s="73"/>
      <c r="C251" s="73"/>
      <c r="D251" s="73"/>
      <c r="E251" s="73"/>
      <c r="F251" s="73"/>
    </row>
    <row r="252" spans="1:6" ht="16" x14ac:dyDescent="0.2">
      <c r="A252" s="73"/>
      <c r="B252" s="73"/>
      <c r="C252" s="73"/>
      <c r="D252" s="73"/>
      <c r="E252" s="73"/>
      <c r="F252" s="73"/>
    </row>
    <row r="253" spans="1:6" ht="16" x14ac:dyDescent="0.2">
      <c r="A253" s="73"/>
      <c r="B253" s="73"/>
      <c r="C253" s="73"/>
      <c r="D253" s="73"/>
      <c r="E253" s="73"/>
      <c r="F253" s="73"/>
    </row>
    <row r="254" spans="1:6" ht="16" x14ac:dyDescent="0.2">
      <c r="A254" s="73"/>
      <c r="B254" s="73"/>
      <c r="C254" s="73"/>
      <c r="D254" s="73"/>
      <c r="E254" s="73"/>
      <c r="F254" s="73"/>
    </row>
    <row r="255" spans="1:6" ht="16" x14ac:dyDescent="0.2">
      <c r="A255" s="73"/>
      <c r="B255" s="73"/>
      <c r="C255" s="73"/>
      <c r="D255" s="73"/>
      <c r="E255" s="73"/>
      <c r="F255" s="73"/>
    </row>
    <row r="256" spans="1:6" ht="16" x14ac:dyDescent="0.2">
      <c r="A256" s="73"/>
      <c r="B256" s="73"/>
      <c r="C256" s="73"/>
      <c r="D256" s="73"/>
      <c r="E256" s="73"/>
      <c r="F256" s="73"/>
    </row>
    <row r="257" spans="1:6" ht="16" x14ac:dyDescent="0.2">
      <c r="A257" s="73"/>
      <c r="B257" s="73"/>
      <c r="C257" s="73"/>
      <c r="D257" s="73"/>
      <c r="E257" s="73"/>
      <c r="F257" s="73"/>
    </row>
    <row r="258" spans="1:6" ht="16" x14ac:dyDescent="0.2">
      <c r="A258" s="73"/>
      <c r="B258" s="73"/>
      <c r="C258" s="73"/>
      <c r="D258" s="73"/>
      <c r="E258" s="73"/>
      <c r="F258" s="73"/>
    </row>
    <row r="259" spans="1:6" ht="16" x14ac:dyDescent="0.2">
      <c r="A259" s="73"/>
      <c r="B259" s="73"/>
      <c r="C259" s="73"/>
      <c r="D259" s="73"/>
      <c r="E259" s="73"/>
      <c r="F259" s="73"/>
    </row>
    <row r="260" spans="1:6" ht="16" x14ac:dyDescent="0.2">
      <c r="A260" s="73"/>
      <c r="B260" s="73"/>
      <c r="C260" s="73"/>
      <c r="D260" s="73"/>
      <c r="E260" s="73"/>
      <c r="F260" s="73"/>
    </row>
    <row r="261" spans="1:6" ht="16" x14ac:dyDescent="0.2">
      <c r="A261" s="73"/>
      <c r="B261" s="73"/>
      <c r="C261" s="73"/>
      <c r="D261" s="73"/>
      <c r="E261" s="73"/>
      <c r="F261" s="73"/>
    </row>
    <row r="262" spans="1:6" ht="16" x14ac:dyDescent="0.2">
      <c r="A262" s="73"/>
      <c r="B262" s="73"/>
      <c r="C262" s="73"/>
      <c r="D262" s="73"/>
      <c r="E262" s="73"/>
      <c r="F262" s="73"/>
    </row>
    <row r="263" spans="1:6" ht="16" x14ac:dyDescent="0.2">
      <c r="A263" s="73"/>
      <c r="B263" s="73"/>
      <c r="C263" s="73"/>
      <c r="D263" s="73"/>
      <c r="E263" s="73"/>
      <c r="F263" s="73"/>
    </row>
    <row r="264" spans="1:6" ht="16" x14ac:dyDescent="0.2">
      <c r="A264" s="73"/>
      <c r="B264" s="73"/>
      <c r="C264" s="73"/>
      <c r="D264" s="73"/>
      <c r="E264" s="73"/>
      <c r="F264" s="73"/>
    </row>
    <row r="265" spans="1:6" ht="16" x14ac:dyDescent="0.2">
      <c r="A265" s="73"/>
      <c r="B265" s="73"/>
      <c r="C265" s="73"/>
      <c r="D265" s="73"/>
      <c r="E265" s="73"/>
      <c r="F265" s="73"/>
    </row>
    <row r="266" spans="1:6" ht="16" x14ac:dyDescent="0.2">
      <c r="A266" s="73"/>
      <c r="B266" s="73"/>
      <c r="C266" s="73"/>
      <c r="D266" s="73"/>
      <c r="E266" s="73"/>
      <c r="F266" s="73"/>
    </row>
    <row r="267" spans="1:6" ht="16" x14ac:dyDescent="0.2">
      <c r="A267" s="73"/>
      <c r="B267" s="73"/>
      <c r="C267" s="73"/>
      <c r="D267" s="73"/>
      <c r="E267" s="73"/>
      <c r="F267" s="73"/>
    </row>
    <row r="268" spans="1:6" ht="16" x14ac:dyDescent="0.2">
      <c r="A268" s="73"/>
      <c r="B268" s="73"/>
      <c r="C268" s="73"/>
      <c r="D268" s="73"/>
      <c r="E268" s="73"/>
      <c r="F268" s="73"/>
    </row>
    <row r="269" spans="1:6" ht="16" x14ac:dyDescent="0.2">
      <c r="A269" s="73"/>
      <c r="B269" s="73"/>
      <c r="C269" s="73"/>
      <c r="D269" s="73"/>
      <c r="E269" s="73"/>
      <c r="F269" s="73"/>
    </row>
    <row r="270" spans="1:6" ht="16" x14ac:dyDescent="0.2">
      <c r="A270" s="73"/>
      <c r="B270" s="73"/>
      <c r="C270" s="73"/>
      <c r="D270" s="73"/>
      <c r="E270" s="73"/>
      <c r="F270" s="73"/>
    </row>
    <row r="271" spans="1:6" ht="16" x14ac:dyDescent="0.2">
      <c r="A271" s="73"/>
      <c r="B271" s="73"/>
      <c r="C271" s="73"/>
      <c r="D271" s="73"/>
      <c r="E271" s="73"/>
      <c r="F271" s="73"/>
    </row>
    <row r="272" spans="1:6" ht="16" x14ac:dyDescent="0.2">
      <c r="A272" s="73"/>
      <c r="B272" s="73"/>
      <c r="C272" s="73"/>
      <c r="D272" s="73"/>
      <c r="E272" s="73"/>
      <c r="F272" s="73"/>
    </row>
    <row r="273" spans="1:6" ht="16" x14ac:dyDescent="0.2">
      <c r="A273" s="73"/>
      <c r="B273" s="73"/>
      <c r="C273" s="73"/>
      <c r="D273" s="73"/>
      <c r="E273" s="73"/>
      <c r="F273" s="73"/>
    </row>
    <row r="274" spans="1:6" ht="16" x14ac:dyDescent="0.2">
      <c r="A274" s="73"/>
      <c r="B274" s="73"/>
      <c r="C274" s="73"/>
      <c r="D274" s="73"/>
      <c r="E274" s="73"/>
      <c r="F274" s="73"/>
    </row>
    <row r="275" spans="1:6" ht="16" x14ac:dyDescent="0.2">
      <c r="A275" s="73"/>
      <c r="B275" s="73"/>
      <c r="C275" s="73"/>
      <c r="D275" s="73"/>
      <c r="E275" s="73"/>
      <c r="F275" s="73"/>
    </row>
    <row r="276" spans="1:6" ht="16" x14ac:dyDescent="0.2">
      <c r="A276" s="73"/>
      <c r="B276" s="73"/>
      <c r="C276" s="73"/>
      <c r="D276" s="73"/>
      <c r="E276" s="73"/>
      <c r="F276" s="73"/>
    </row>
    <row r="277" spans="1:6" ht="16" x14ac:dyDescent="0.2">
      <c r="A277" s="73"/>
      <c r="B277" s="73"/>
      <c r="C277" s="73"/>
      <c r="D277" s="73"/>
      <c r="E277" s="73"/>
      <c r="F277" s="73"/>
    </row>
    <row r="278" spans="1:6" ht="16" x14ac:dyDescent="0.2">
      <c r="A278" s="73"/>
      <c r="B278" s="73"/>
      <c r="C278" s="73"/>
      <c r="D278" s="73"/>
      <c r="E278" s="73"/>
      <c r="F278" s="73"/>
    </row>
    <row r="279" spans="1:6" ht="16" x14ac:dyDescent="0.2">
      <c r="A279" s="73"/>
      <c r="B279" s="73"/>
      <c r="C279" s="73"/>
      <c r="D279" s="73"/>
      <c r="E279" s="73"/>
      <c r="F279" s="73"/>
    </row>
    <row r="280" spans="1:6" ht="16" x14ac:dyDescent="0.2">
      <c r="A280" s="73"/>
      <c r="B280" s="73"/>
      <c r="C280" s="73"/>
      <c r="D280" s="73"/>
      <c r="E280" s="73"/>
      <c r="F280" s="73"/>
    </row>
    <row r="281" spans="1:6" ht="16" x14ac:dyDescent="0.2">
      <c r="A281" s="73"/>
      <c r="B281" s="73"/>
      <c r="C281" s="73"/>
      <c r="D281" s="73"/>
      <c r="E281" s="73"/>
      <c r="F281" s="73"/>
    </row>
    <row r="282" spans="1:6" ht="16" x14ac:dyDescent="0.2">
      <c r="A282" s="73"/>
      <c r="B282" s="73"/>
      <c r="C282" s="73"/>
      <c r="D282" s="73"/>
      <c r="E282" s="73"/>
      <c r="F282" s="73"/>
    </row>
    <row r="283" spans="1:6" ht="16" x14ac:dyDescent="0.2">
      <c r="A283" s="73"/>
      <c r="B283" s="73"/>
      <c r="C283" s="73"/>
      <c r="D283" s="73"/>
      <c r="E283" s="73"/>
      <c r="F283" s="73"/>
    </row>
    <row r="284" spans="1:6" ht="16" x14ac:dyDescent="0.2">
      <c r="A284" s="73"/>
      <c r="B284" s="73"/>
      <c r="C284" s="73"/>
      <c r="D284" s="73"/>
      <c r="E284" s="73"/>
      <c r="F284" s="73"/>
    </row>
    <row r="285" spans="1:6" ht="16" x14ac:dyDescent="0.2">
      <c r="A285" s="73"/>
      <c r="B285" s="73"/>
      <c r="C285" s="73"/>
      <c r="D285" s="73"/>
      <c r="E285" s="73"/>
      <c r="F285" s="73"/>
    </row>
    <row r="286" spans="1:6" ht="16" x14ac:dyDescent="0.2">
      <c r="A286" s="73"/>
      <c r="B286" s="73"/>
      <c r="C286" s="73"/>
      <c r="D286" s="73"/>
      <c r="E286" s="73"/>
      <c r="F286" s="73"/>
    </row>
    <row r="287" spans="1:6" ht="16" x14ac:dyDescent="0.2">
      <c r="A287" s="73"/>
      <c r="B287" s="73"/>
      <c r="C287" s="73"/>
      <c r="D287" s="73"/>
      <c r="E287" s="73"/>
      <c r="F287" s="73"/>
    </row>
    <row r="288" spans="1:6" ht="16" x14ac:dyDescent="0.2">
      <c r="A288" s="73"/>
      <c r="B288" s="73"/>
      <c r="C288" s="73"/>
      <c r="D288" s="73"/>
      <c r="E288" s="73"/>
      <c r="F288" s="73"/>
    </row>
    <row r="289" spans="1:6" ht="16" x14ac:dyDescent="0.2">
      <c r="A289" s="73"/>
      <c r="B289" s="73"/>
      <c r="C289" s="73"/>
      <c r="D289" s="73"/>
      <c r="E289" s="73"/>
      <c r="F289" s="73"/>
    </row>
    <row r="290" spans="1:6" ht="16" x14ac:dyDescent="0.2">
      <c r="A290" s="73"/>
      <c r="B290" s="73"/>
      <c r="C290" s="73"/>
      <c r="D290" s="73"/>
      <c r="E290" s="73"/>
      <c r="F290" s="73"/>
    </row>
    <row r="291" spans="1:6" ht="16" x14ac:dyDescent="0.2">
      <c r="A291" s="73"/>
      <c r="B291" s="73"/>
      <c r="C291" s="73"/>
      <c r="D291" s="73"/>
      <c r="E291" s="73"/>
      <c r="F291" s="73"/>
    </row>
    <row r="292" spans="1:6" ht="16" x14ac:dyDescent="0.2">
      <c r="A292" s="73"/>
      <c r="B292" s="73"/>
      <c r="C292" s="73"/>
      <c r="D292" s="73"/>
      <c r="E292" s="73"/>
      <c r="F292" s="73"/>
    </row>
    <row r="293" spans="1:6" ht="16" x14ac:dyDescent="0.2">
      <c r="A293" s="73"/>
      <c r="B293" s="73"/>
      <c r="C293" s="73"/>
      <c r="D293" s="73"/>
      <c r="E293" s="73"/>
      <c r="F293" s="73"/>
    </row>
    <row r="294" spans="1:6" ht="16" x14ac:dyDescent="0.2">
      <c r="A294" s="73"/>
      <c r="B294" s="73"/>
      <c r="C294" s="73"/>
      <c r="D294" s="73"/>
      <c r="E294" s="73"/>
      <c r="F294" s="73"/>
    </row>
    <row r="295" spans="1:6" ht="16" x14ac:dyDescent="0.2">
      <c r="A295" s="73"/>
      <c r="B295" s="73"/>
      <c r="C295" s="73"/>
      <c r="D295" s="73"/>
      <c r="E295" s="73"/>
      <c r="F295" s="73"/>
    </row>
    <row r="296" spans="1:6" ht="16" x14ac:dyDescent="0.2">
      <c r="A296" s="73"/>
      <c r="B296" s="73"/>
      <c r="C296" s="73"/>
      <c r="D296" s="73"/>
      <c r="E296" s="73"/>
      <c r="F296" s="73"/>
    </row>
    <row r="297" spans="1:6" ht="16" x14ac:dyDescent="0.2">
      <c r="A297" s="73"/>
      <c r="B297" s="73"/>
      <c r="C297" s="73"/>
      <c r="D297" s="73"/>
      <c r="E297" s="73"/>
      <c r="F297" s="73"/>
    </row>
    <row r="298" spans="1:6" ht="16" x14ac:dyDescent="0.2">
      <c r="A298" s="73"/>
      <c r="B298" s="73"/>
      <c r="C298" s="73"/>
      <c r="D298" s="73"/>
      <c r="E298" s="73"/>
      <c r="F298" s="73"/>
    </row>
    <row r="299" spans="1:6" ht="16" x14ac:dyDescent="0.2">
      <c r="A299" s="73"/>
      <c r="B299" s="73"/>
      <c r="C299" s="73"/>
      <c r="D299" s="73"/>
      <c r="E299" s="73"/>
      <c r="F299" s="73"/>
    </row>
    <row r="300" spans="1:6" ht="16" x14ac:dyDescent="0.2">
      <c r="A300" s="73"/>
      <c r="B300" s="73"/>
      <c r="C300" s="73"/>
      <c r="D300" s="73"/>
      <c r="E300" s="73"/>
      <c r="F300" s="73"/>
    </row>
    <row r="301" spans="1:6" ht="16" x14ac:dyDescent="0.2">
      <c r="A301" s="73"/>
      <c r="B301" s="73"/>
      <c r="C301" s="73"/>
      <c r="D301" s="73"/>
      <c r="E301" s="73"/>
      <c r="F301" s="73"/>
    </row>
    <row r="302" spans="1:6" ht="16" x14ac:dyDescent="0.2">
      <c r="A302" s="73"/>
      <c r="B302" s="73"/>
      <c r="C302" s="73"/>
      <c r="D302" s="73"/>
      <c r="E302" s="73"/>
      <c r="F302" s="73"/>
    </row>
    <row r="303" spans="1:6" ht="16" x14ac:dyDescent="0.2">
      <c r="A303" s="73"/>
      <c r="B303" s="73"/>
      <c r="C303" s="73"/>
      <c r="D303" s="73"/>
      <c r="E303" s="73"/>
      <c r="F303" s="73"/>
    </row>
    <row r="304" spans="1:6" ht="16" x14ac:dyDescent="0.2">
      <c r="A304" s="73"/>
      <c r="B304" s="73"/>
      <c r="C304" s="73"/>
      <c r="D304" s="73"/>
      <c r="E304" s="73"/>
      <c r="F304" s="73"/>
    </row>
    <row r="305" spans="1:6" ht="16" x14ac:dyDescent="0.2">
      <c r="A305" s="73"/>
      <c r="B305" s="73"/>
      <c r="C305" s="73"/>
      <c r="D305" s="73"/>
      <c r="E305" s="73"/>
      <c r="F305" s="73"/>
    </row>
    <row r="306" spans="1:6" ht="16" x14ac:dyDescent="0.2">
      <c r="A306" s="73"/>
      <c r="B306" s="73"/>
      <c r="C306" s="73"/>
      <c r="D306" s="73"/>
      <c r="E306" s="73"/>
      <c r="F306" s="73"/>
    </row>
    <row r="307" spans="1:6" ht="16" x14ac:dyDescent="0.2">
      <c r="A307" s="73"/>
      <c r="B307" s="73"/>
      <c r="C307" s="73"/>
      <c r="D307" s="73"/>
      <c r="E307" s="73"/>
      <c r="F307" s="73"/>
    </row>
    <row r="308" spans="1:6" ht="16" x14ac:dyDescent="0.2">
      <c r="A308" s="73"/>
      <c r="B308" s="73"/>
      <c r="C308" s="73"/>
      <c r="D308" s="73"/>
      <c r="E308" s="73"/>
      <c r="F308" s="73"/>
    </row>
    <row r="309" spans="1:6" ht="16" x14ac:dyDescent="0.2">
      <c r="A309" s="73"/>
      <c r="B309" s="73"/>
      <c r="C309" s="73"/>
      <c r="D309" s="73"/>
      <c r="E309" s="73"/>
      <c r="F309" s="73"/>
    </row>
    <row r="310" spans="1:6" ht="16" x14ac:dyDescent="0.2">
      <c r="A310" s="73"/>
      <c r="B310" s="73"/>
      <c r="C310" s="73"/>
      <c r="D310" s="73"/>
      <c r="E310" s="73"/>
      <c r="F310" s="73"/>
    </row>
    <row r="311" spans="1:6" ht="16" x14ac:dyDescent="0.2">
      <c r="A311" s="73"/>
      <c r="B311" s="73"/>
      <c r="C311" s="73"/>
      <c r="D311" s="73"/>
      <c r="E311" s="73"/>
      <c r="F311" s="73"/>
    </row>
    <row r="312" spans="1:6" ht="16" x14ac:dyDescent="0.2">
      <c r="A312" s="73"/>
      <c r="B312" s="73"/>
      <c r="C312" s="73"/>
      <c r="D312" s="73"/>
      <c r="E312" s="73"/>
      <c r="F312" s="73"/>
    </row>
    <row r="313" spans="1:6" ht="16" x14ac:dyDescent="0.2">
      <c r="A313" s="73"/>
      <c r="B313" s="73"/>
      <c r="C313" s="73"/>
      <c r="D313" s="73"/>
      <c r="E313" s="73"/>
      <c r="F313" s="73"/>
    </row>
    <row r="314" spans="1:6" ht="16" x14ac:dyDescent="0.2">
      <c r="A314" s="73"/>
      <c r="B314" s="73"/>
      <c r="C314" s="73"/>
      <c r="D314" s="73"/>
      <c r="E314" s="73"/>
      <c r="F314" s="73"/>
    </row>
    <row r="315" spans="1:6" ht="16" x14ac:dyDescent="0.2">
      <c r="A315" s="73"/>
      <c r="B315" s="73"/>
      <c r="C315" s="73"/>
      <c r="D315" s="73"/>
      <c r="E315" s="73"/>
      <c r="F315" s="73"/>
    </row>
    <row r="316" spans="1:6" ht="16" x14ac:dyDescent="0.2">
      <c r="A316" s="73"/>
      <c r="B316" s="73"/>
      <c r="C316" s="73"/>
      <c r="D316" s="73"/>
      <c r="E316" s="73"/>
      <c r="F316" s="73"/>
    </row>
    <row r="317" spans="1:6" ht="16" x14ac:dyDescent="0.2">
      <c r="A317" s="73"/>
      <c r="B317" s="73"/>
      <c r="C317" s="73"/>
      <c r="D317" s="73"/>
      <c r="E317" s="73"/>
      <c r="F317" s="73"/>
    </row>
    <row r="318" spans="1:6" ht="16" x14ac:dyDescent="0.2">
      <c r="A318" s="73"/>
      <c r="B318" s="73"/>
      <c r="C318" s="73"/>
      <c r="D318" s="73"/>
      <c r="E318" s="73"/>
      <c r="F318" s="73"/>
    </row>
    <row r="319" spans="1:6" ht="16" x14ac:dyDescent="0.2">
      <c r="A319" s="73"/>
      <c r="B319" s="73"/>
      <c r="C319" s="73"/>
      <c r="D319" s="73"/>
      <c r="E319" s="73"/>
      <c r="F319" s="73"/>
    </row>
    <row r="320" spans="1:6" ht="16" x14ac:dyDescent="0.2">
      <c r="A320" s="73"/>
      <c r="B320" s="73"/>
      <c r="C320" s="73"/>
      <c r="D320" s="73"/>
      <c r="E320" s="73"/>
      <c r="F320" s="73"/>
    </row>
    <row r="321" spans="1:6" ht="16" x14ac:dyDescent="0.2">
      <c r="A321" s="73"/>
      <c r="B321" s="73"/>
      <c r="C321" s="73"/>
      <c r="D321" s="73"/>
      <c r="E321" s="73"/>
      <c r="F321" s="73"/>
    </row>
    <row r="322" spans="1:6" ht="16" x14ac:dyDescent="0.2">
      <c r="A322" s="73"/>
      <c r="B322" s="73"/>
      <c r="C322" s="73"/>
      <c r="D322" s="73"/>
      <c r="E322" s="73"/>
      <c r="F322" s="73"/>
    </row>
    <row r="323" spans="1:6" ht="16" x14ac:dyDescent="0.2">
      <c r="A323" s="73"/>
      <c r="B323" s="73"/>
      <c r="C323" s="73"/>
      <c r="D323" s="73"/>
      <c r="E323" s="73"/>
      <c r="F323" s="73"/>
    </row>
    <row r="324" spans="1:6" ht="16" x14ac:dyDescent="0.2">
      <c r="A324" s="73"/>
      <c r="B324" s="73"/>
      <c r="C324" s="73"/>
      <c r="D324" s="73"/>
      <c r="E324" s="73"/>
      <c r="F324" s="73"/>
    </row>
    <row r="325" spans="1:6" ht="16" x14ac:dyDescent="0.2">
      <c r="A325" s="73"/>
      <c r="B325" s="73"/>
      <c r="C325" s="73"/>
      <c r="D325" s="73"/>
      <c r="E325" s="73"/>
      <c r="F325" s="73"/>
    </row>
    <row r="326" spans="1:6" ht="16" x14ac:dyDescent="0.2">
      <c r="A326" s="73"/>
      <c r="B326" s="73"/>
      <c r="C326" s="73"/>
      <c r="D326" s="73"/>
      <c r="E326" s="73"/>
      <c r="F326" s="73"/>
    </row>
    <row r="327" spans="1:6" ht="16" x14ac:dyDescent="0.2">
      <c r="A327" s="73"/>
      <c r="B327" s="73"/>
      <c r="C327" s="73"/>
      <c r="D327" s="73"/>
      <c r="E327" s="73"/>
      <c r="F327" s="73"/>
    </row>
    <row r="328" spans="1:6" ht="16" x14ac:dyDescent="0.2">
      <c r="A328" s="73"/>
      <c r="B328" s="73"/>
      <c r="C328" s="73"/>
      <c r="D328" s="73"/>
      <c r="E328" s="73"/>
      <c r="F328" s="73"/>
    </row>
    <row r="329" spans="1:6" ht="16" x14ac:dyDescent="0.2">
      <c r="A329" s="73"/>
      <c r="B329" s="73"/>
      <c r="C329" s="73"/>
      <c r="D329" s="73"/>
      <c r="E329" s="73"/>
      <c r="F329" s="73"/>
    </row>
    <row r="330" spans="1:6" ht="16" x14ac:dyDescent="0.2">
      <c r="A330" s="73"/>
      <c r="B330" s="73"/>
      <c r="C330" s="73"/>
      <c r="D330" s="73"/>
      <c r="E330" s="73"/>
      <c r="F330" s="73"/>
    </row>
    <row r="331" spans="1:6" ht="16" x14ac:dyDescent="0.2">
      <c r="A331" s="73"/>
      <c r="B331" s="73"/>
      <c r="C331" s="73"/>
      <c r="D331" s="73"/>
      <c r="E331" s="73"/>
      <c r="F331" s="73"/>
    </row>
    <row r="332" spans="1:6" ht="16" x14ac:dyDescent="0.2">
      <c r="A332" s="73"/>
      <c r="B332" s="73"/>
      <c r="C332" s="73"/>
      <c r="D332" s="73"/>
      <c r="E332" s="73"/>
      <c r="F332" s="73"/>
    </row>
    <row r="333" spans="1:6" ht="16" x14ac:dyDescent="0.2">
      <c r="A333" s="73"/>
      <c r="B333" s="73"/>
      <c r="C333" s="73"/>
      <c r="D333" s="73"/>
      <c r="E333" s="73"/>
      <c r="F333" s="73"/>
    </row>
    <row r="334" spans="1:6" ht="16" x14ac:dyDescent="0.2">
      <c r="A334" s="73"/>
      <c r="B334" s="73"/>
      <c r="C334" s="73"/>
      <c r="D334" s="73"/>
      <c r="E334" s="73"/>
      <c r="F334" s="73"/>
    </row>
    <row r="335" spans="1:6" ht="16" x14ac:dyDescent="0.2">
      <c r="A335" s="73"/>
      <c r="B335" s="73"/>
      <c r="C335" s="73"/>
      <c r="D335" s="73"/>
      <c r="E335" s="73"/>
      <c r="F335" s="73"/>
    </row>
    <row r="336" spans="1:6" ht="16" x14ac:dyDescent="0.2">
      <c r="A336" s="73"/>
      <c r="B336" s="73"/>
      <c r="C336" s="73"/>
      <c r="D336" s="73"/>
      <c r="E336" s="73"/>
      <c r="F336" s="73"/>
    </row>
    <row r="337" spans="1:6" ht="16" x14ac:dyDescent="0.2">
      <c r="A337" s="73"/>
      <c r="B337" s="73"/>
      <c r="C337" s="73"/>
      <c r="D337" s="73"/>
      <c r="E337" s="73"/>
      <c r="F337" s="73"/>
    </row>
    <row r="338" spans="1:6" ht="16" x14ac:dyDescent="0.2">
      <c r="A338" s="73"/>
      <c r="B338" s="73"/>
      <c r="C338" s="73"/>
      <c r="D338" s="73"/>
      <c r="E338" s="73"/>
      <c r="F338" s="73"/>
    </row>
    <row r="339" spans="1:6" ht="16" x14ac:dyDescent="0.2">
      <c r="A339" s="73"/>
      <c r="B339" s="73"/>
      <c r="C339" s="73"/>
      <c r="D339" s="73"/>
      <c r="E339" s="73"/>
      <c r="F339" s="73"/>
    </row>
    <row r="340" spans="1:6" ht="16" x14ac:dyDescent="0.2">
      <c r="A340" s="73"/>
      <c r="B340" s="73"/>
      <c r="C340" s="73"/>
      <c r="D340" s="73"/>
      <c r="E340" s="73"/>
      <c r="F340" s="73"/>
    </row>
    <row r="341" spans="1:6" ht="16" x14ac:dyDescent="0.2">
      <c r="A341" s="73"/>
      <c r="B341" s="73"/>
      <c r="C341" s="73"/>
      <c r="D341" s="73"/>
      <c r="E341" s="73"/>
      <c r="F341" s="73"/>
    </row>
    <row r="342" spans="1:6" ht="16" x14ac:dyDescent="0.2">
      <c r="A342" s="73"/>
      <c r="B342" s="73"/>
      <c r="C342" s="73"/>
      <c r="D342" s="73"/>
      <c r="E342" s="73"/>
      <c r="F342" s="73"/>
    </row>
    <row r="343" spans="1:6" ht="16" x14ac:dyDescent="0.2">
      <c r="A343" s="73"/>
      <c r="B343" s="73"/>
      <c r="C343" s="73"/>
      <c r="D343" s="73"/>
      <c r="E343" s="73"/>
      <c r="F343" s="73"/>
    </row>
    <row r="344" spans="1:6" ht="16" x14ac:dyDescent="0.2">
      <c r="A344" s="73"/>
      <c r="B344" s="73"/>
      <c r="C344" s="73"/>
      <c r="D344" s="73"/>
      <c r="E344" s="73"/>
      <c r="F344" s="73"/>
    </row>
    <row r="345" spans="1:6" ht="16" x14ac:dyDescent="0.2">
      <c r="A345" s="73"/>
      <c r="B345" s="73"/>
      <c r="C345" s="73"/>
      <c r="D345" s="73"/>
      <c r="E345" s="73"/>
      <c r="F345" s="73"/>
    </row>
    <row r="346" spans="1:6" ht="16" x14ac:dyDescent="0.2">
      <c r="A346" s="73"/>
      <c r="B346" s="73"/>
      <c r="C346" s="73"/>
      <c r="D346" s="73"/>
      <c r="E346" s="73"/>
      <c r="F346" s="73"/>
    </row>
    <row r="347" spans="1:6" ht="16" x14ac:dyDescent="0.2">
      <c r="A347" s="73"/>
      <c r="B347" s="73"/>
      <c r="C347" s="73"/>
      <c r="D347" s="73"/>
      <c r="E347" s="73"/>
      <c r="F347" s="73"/>
    </row>
    <row r="348" spans="1:6" ht="16" x14ac:dyDescent="0.2">
      <c r="A348" s="73"/>
      <c r="B348" s="73"/>
      <c r="C348" s="73"/>
      <c r="D348" s="73"/>
      <c r="E348" s="73"/>
      <c r="F348" s="73"/>
    </row>
    <row r="349" spans="1:6" ht="16" x14ac:dyDescent="0.2">
      <c r="A349" s="73"/>
      <c r="B349" s="73"/>
      <c r="C349" s="73"/>
      <c r="D349" s="73"/>
      <c r="E349" s="73"/>
      <c r="F349" s="73"/>
    </row>
    <row r="350" spans="1:6" ht="16" x14ac:dyDescent="0.2">
      <c r="A350" s="73"/>
      <c r="B350" s="73"/>
      <c r="C350" s="73"/>
      <c r="D350" s="73"/>
      <c r="E350" s="73"/>
      <c r="F350" s="73"/>
    </row>
    <row r="351" spans="1:6" ht="16" x14ac:dyDescent="0.2">
      <c r="A351" s="73"/>
      <c r="B351" s="73"/>
      <c r="C351" s="73"/>
      <c r="D351" s="73"/>
      <c r="E351" s="73"/>
      <c r="F351" s="73"/>
    </row>
    <row r="352" spans="1:6" ht="16" x14ac:dyDescent="0.2">
      <c r="A352" s="73"/>
      <c r="B352" s="73"/>
      <c r="C352" s="73"/>
      <c r="D352" s="73"/>
      <c r="E352" s="73"/>
      <c r="F352" s="73"/>
    </row>
    <row r="353" spans="1:6" ht="16" x14ac:dyDescent="0.2">
      <c r="A353" s="73"/>
      <c r="B353" s="73"/>
      <c r="C353" s="73"/>
      <c r="D353" s="73"/>
      <c r="E353" s="73"/>
      <c r="F353" s="73"/>
    </row>
    <row r="354" spans="1:6" ht="16" x14ac:dyDescent="0.2">
      <c r="A354" s="73"/>
      <c r="B354" s="73"/>
      <c r="C354" s="73"/>
      <c r="D354" s="73"/>
      <c r="E354" s="73"/>
      <c r="F354" s="73"/>
    </row>
    <row r="355" spans="1:6" ht="16" x14ac:dyDescent="0.2">
      <c r="A355" s="73"/>
      <c r="B355" s="73"/>
      <c r="C355" s="73"/>
      <c r="D355" s="73"/>
      <c r="E355" s="73"/>
      <c r="F355" s="73"/>
    </row>
    <row r="356" spans="1:6" ht="16" x14ac:dyDescent="0.2">
      <c r="A356" s="73"/>
      <c r="B356" s="73"/>
      <c r="C356" s="73"/>
      <c r="D356" s="73"/>
      <c r="E356" s="73"/>
      <c r="F356" s="73"/>
    </row>
    <row r="357" spans="1:6" ht="16" x14ac:dyDescent="0.2">
      <c r="A357" s="73"/>
      <c r="B357" s="73"/>
      <c r="C357" s="73"/>
      <c r="D357" s="73"/>
      <c r="E357" s="73"/>
      <c r="F357" s="73"/>
    </row>
    <row r="358" spans="1:6" ht="16" x14ac:dyDescent="0.2">
      <c r="A358" s="73"/>
      <c r="B358" s="73"/>
      <c r="C358" s="73"/>
      <c r="D358" s="73"/>
      <c r="E358" s="73"/>
      <c r="F358" s="73"/>
    </row>
    <row r="359" spans="1:6" ht="16" x14ac:dyDescent="0.2">
      <c r="A359" s="73"/>
      <c r="B359" s="73"/>
      <c r="C359" s="73"/>
      <c r="D359" s="73"/>
      <c r="E359" s="73"/>
      <c r="F359" s="73"/>
    </row>
    <row r="360" spans="1:6" ht="16" x14ac:dyDescent="0.2">
      <c r="A360" s="73"/>
      <c r="B360" s="73"/>
      <c r="C360" s="73"/>
      <c r="D360" s="73"/>
      <c r="E360" s="73"/>
      <c r="F360" s="73"/>
    </row>
    <row r="361" spans="1:6" ht="16" x14ac:dyDescent="0.2">
      <c r="A361" s="73"/>
      <c r="B361" s="73"/>
      <c r="C361" s="73"/>
      <c r="D361" s="73"/>
      <c r="E361" s="73"/>
      <c r="F361" s="73"/>
    </row>
    <row r="362" spans="1:6" ht="16" x14ac:dyDescent="0.2">
      <c r="A362" s="73"/>
      <c r="B362" s="73"/>
      <c r="C362" s="73"/>
      <c r="D362" s="73"/>
      <c r="E362" s="73"/>
      <c r="F362" s="73"/>
    </row>
    <row r="363" spans="1:6" ht="16" x14ac:dyDescent="0.2">
      <c r="A363" s="73"/>
      <c r="B363" s="73"/>
      <c r="C363" s="73"/>
      <c r="D363" s="73"/>
      <c r="E363" s="73"/>
      <c r="F363" s="73"/>
    </row>
    <row r="364" spans="1:6" ht="16" x14ac:dyDescent="0.2">
      <c r="A364" s="73"/>
      <c r="B364" s="73"/>
      <c r="C364" s="73"/>
      <c r="D364" s="73"/>
      <c r="E364" s="73"/>
      <c r="F364" s="73"/>
    </row>
    <row r="365" spans="1:6" ht="16" x14ac:dyDescent="0.2">
      <c r="A365" s="73"/>
      <c r="B365" s="73"/>
      <c r="C365" s="73"/>
      <c r="D365" s="73"/>
      <c r="E365" s="73"/>
      <c r="F365" s="73"/>
    </row>
    <row r="366" spans="1:6" ht="16" x14ac:dyDescent="0.2">
      <c r="A366" s="73"/>
      <c r="B366" s="73"/>
      <c r="C366" s="73"/>
      <c r="D366" s="73"/>
      <c r="E366" s="73"/>
      <c r="F366" s="73"/>
    </row>
    <row r="367" spans="1:6" ht="16" x14ac:dyDescent="0.2">
      <c r="A367" s="73"/>
      <c r="B367" s="73"/>
      <c r="C367" s="73"/>
      <c r="D367" s="73"/>
      <c r="E367" s="73"/>
      <c r="F367" s="73"/>
    </row>
    <row r="368" spans="1:6" ht="16" x14ac:dyDescent="0.2">
      <c r="A368" s="73"/>
      <c r="B368" s="73"/>
      <c r="C368" s="73"/>
      <c r="D368" s="73"/>
      <c r="E368" s="73"/>
      <c r="F368" s="73"/>
    </row>
    <row r="369" spans="1:6" ht="16" x14ac:dyDescent="0.2">
      <c r="A369" s="73"/>
      <c r="B369" s="73"/>
      <c r="C369" s="73"/>
      <c r="D369" s="73"/>
      <c r="E369" s="73"/>
      <c r="F369" s="73"/>
    </row>
    <row r="370" spans="1:6" ht="16" x14ac:dyDescent="0.2">
      <c r="A370" s="73"/>
      <c r="B370" s="73"/>
      <c r="C370" s="73"/>
      <c r="D370" s="73"/>
      <c r="E370" s="73"/>
      <c r="F370" s="73"/>
    </row>
    <row r="371" spans="1:6" ht="16" x14ac:dyDescent="0.2">
      <c r="A371" s="73"/>
      <c r="B371" s="73"/>
      <c r="C371" s="73"/>
      <c r="D371" s="73"/>
      <c r="E371" s="73"/>
      <c r="F371" s="73"/>
    </row>
    <row r="372" spans="1:6" ht="16" x14ac:dyDescent="0.2">
      <c r="A372" s="73"/>
      <c r="B372" s="73"/>
      <c r="C372" s="73"/>
      <c r="D372" s="73"/>
      <c r="E372" s="73"/>
      <c r="F372" s="73"/>
    </row>
    <row r="373" spans="1:6" ht="16" x14ac:dyDescent="0.2">
      <c r="A373" s="73"/>
      <c r="B373" s="73"/>
      <c r="C373" s="73"/>
      <c r="D373" s="73"/>
      <c r="E373" s="73"/>
      <c r="F373" s="73"/>
    </row>
    <row r="374" spans="1:6" ht="16" x14ac:dyDescent="0.2">
      <c r="A374" s="73"/>
      <c r="B374" s="73"/>
      <c r="C374" s="73"/>
      <c r="D374" s="73"/>
      <c r="E374" s="73"/>
      <c r="F374" s="73"/>
    </row>
    <row r="375" spans="1:6" ht="16" x14ac:dyDescent="0.2">
      <c r="A375" s="73"/>
      <c r="B375" s="73"/>
      <c r="C375" s="73"/>
      <c r="D375" s="73"/>
      <c r="E375" s="73"/>
      <c r="F375" s="73"/>
    </row>
    <row r="376" spans="1:6" ht="16" x14ac:dyDescent="0.2">
      <c r="A376" s="73"/>
      <c r="B376" s="73"/>
      <c r="C376" s="73"/>
      <c r="D376" s="73"/>
      <c r="E376" s="73"/>
      <c r="F376" s="73"/>
    </row>
    <row r="377" spans="1:6" ht="16" x14ac:dyDescent="0.2">
      <c r="A377" s="73"/>
      <c r="B377" s="73"/>
      <c r="C377" s="73"/>
      <c r="D377" s="73"/>
      <c r="E377" s="73"/>
      <c r="F377" s="73"/>
    </row>
    <row r="378" spans="1:6" ht="16" x14ac:dyDescent="0.2">
      <c r="A378" s="73"/>
      <c r="B378" s="73"/>
      <c r="C378" s="73"/>
      <c r="D378" s="73"/>
      <c r="E378" s="73"/>
      <c r="F378" s="73"/>
    </row>
    <row r="379" spans="1:6" ht="16" x14ac:dyDescent="0.2">
      <c r="A379" s="73"/>
      <c r="B379" s="73"/>
      <c r="C379" s="73"/>
      <c r="D379" s="73"/>
      <c r="E379" s="73"/>
      <c r="F379" s="73"/>
    </row>
    <row r="380" spans="1:6" ht="16" x14ac:dyDescent="0.2">
      <c r="A380" s="73"/>
      <c r="B380" s="73"/>
      <c r="C380" s="73"/>
      <c r="D380" s="73"/>
      <c r="E380" s="73"/>
      <c r="F380" s="73"/>
    </row>
    <row r="381" spans="1:6" ht="16" x14ac:dyDescent="0.2">
      <c r="A381" s="73"/>
      <c r="B381" s="73"/>
      <c r="C381" s="73"/>
      <c r="D381" s="73"/>
      <c r="E381" s="73"/>
      <c r="F381" s="73"/>
    </row>
    <row r="382" spans="1:6" ht="16" x14ac:dyDescent="0.2">
      <c r="A382" s="73"/>
      <c r="B382" s="73"/>
      <c r="C382" s="73"/>
      <c r="D382" s="73"/>
      <c r="E382" s="73"/>
      <c r="F382" s="73"/>
    </row>
    <row r="383" spans="1:6" ht="16" x14ac:dyDescent="0.2">
      <c r="A383" s="73"/>
      <c r="B383" s="73"/>
      <c r="C383" s="73"/>
      <c r="D383" s="73"/>
      <c r="E383" s="73"/>
      <c r="F383" s="73"/>
    </row>
    <row r="384" spans="1:6" ht="16" x14ac:dyDescent="0.2">
      <c r="A384" s="73"/>
      <c r="B384" s="73"/>
      <c r="C384" s="73"/>
      <c r="D384" s="73"/>
      <c r="E384" s="73"/>
      <c r="F384" s="73"/>
    </row>
    <row r="385" spans="1:6" ht="16" x14ac:dyDescent="0.2">
      <c r="A385" s="73"/>
      <c r="B385" s="73"/>
      <c r="C385" s="73"/>
      <c r="D385" s="73"/>
      <c r="E385" s="73"/>
      <c r="F385" s="73"/>
    </row>
    <row r="386" spans="1:6" ht="16" x14ac:dyDescent="0.2">
      <c r="A386" s="73"/>
      <c r="B386" s="73"/>
      <c r="C386" s="73"/>
      <c r="D386" s="73"/>
      <c r="E386" s="73"/>
      <c r="F386" s="73"/>
    </row>
    <row r="387" spans="1:6" ht="16" x14ac:dyDescent="0.2">
      <c r="A387" s="73"/>
      <c r="B387" s="73"/>
      <c r="C387" s="73"/>
      <c r="D387" s="73"/>
      <c r="E387" s="73"/>
      <c r="F387" s="73"/>
    </row>
    <row r="388" spans="1:6" ht="16" x14ac:dyDescent="0.2">
      <c r="A388" s="73"/>
      <c r="B388" s="73"/>
      <c r="C388" s="73"/>
      <c r="D388" s="73"/>
      <c r="E388" s="73"/>
      <c r="F388" s="73"/>
    </row>
    <row r="389" spans="1:6" ht="16" x14ac:dyDescent="0.2">
      <c r="A389" s="73"/>
      <c r="B389" s="73"/>
      <c r="C389" s="73"/>
      <c r="D389" s="73"/>
      <c r="E389" s="73"/>
      <c r="F389" s="73"/>
    </row>
    <row r="390" spans="1:6" ht="16" x14ac:dyDescent="0.2">
      <c r="A390" s="73"/>
      <c r="B390" s="73"/>
      <c r="C390" s="73"/>
      <c r="D390" s="73"/>
      <c r="E390" s="73"/>
      <c r="F390" s="73"/>
    </row>
    <row r="391" spans="1:6" ht="16" x14ac:dyDescent="0.2">
      <c r="A391" s="73"/>
      <c r="B391" s="73"/>
      <c r="C391" s="73"/>
      <c r="D391" s="73"/>
      <c r="E391" s="73"/>
      <c r="F391" s="73"/>
    </row>
    <row r="392" spans="1:6" ht="16" x14ac:dyDescent="0.2">
      <c r="A392" s="73"/>
      <c r="B392" s="73"/>
      <c r="C392" s="73"/>
      <c r="D392" s="73"/>
      <c r="E392" s="73"/>
      <c r="F392" s="73"/>
    </row>
    <row r="393" spans="1:6" ht="16" x14ac:dyDescent="0.2">
      <c r="A393" s="73"/>
      <c r="B393" s="73"/>
      <c r="C393" s="73"/>
      <c r="D393" s="73"/>
      <c r="E393" s="73"/>
      <c r="F393" s="73"/>
    </row>
    <row r="394" spans="1:6" ht="16" x14ac:dyDescent="0.2">
      <c r="A394" s="73"/>
      <c r="B394" s="73"/>
      <c r="C394" s="73"/>
      <c r="D394" s="73"/>
      <c r="E394" s="73"/>
      <c r="F394" s="73"/>
    </row>
    <row r="395" spans="1:6" ht="16" x14ac:dyDescent="0.2">
      <c r="A395" s="73"/>
      <c r="B395" s="73"/>
      <c r="C395" s="73"/>
      <c r="D395" s="73"/>
      <c r="E395" s="73"/>
      <c r="F395" s="73"/>
    </row>
    <row r="396" spans="1:6" ht="16" x14ac:dyDescent="0.2">
      <c r="A396" s="73"/>
      <c r="B396" s="73"/>
      <c r="C396" s="73"/>
      <c r="D396" s="73"/>
      <c r="E396" s="73"/>
      <c r="F396" s="73"/>
    </row>
    <row r="397" spans="1:6" ht="16" x14ac:dyDescent="0.2">
      <c r="A397" s="73"/>
      <c r="B397" s="73"/>
      <c r="C397" s="73"/>
      <c r="D397" s="73"/>
      <c r="E397" s="73"/>
      <c r="F397" s="73"/>
    </row>
    <row r="398" spans="1:6" ht="16" x14ac:dyDescent="0.2">
      <c r="A398" s="73"/>
      <c r="B398" s="73"/>
      <c r="C398" s="73"/>
      <c r="D398" s="73"/>
      <c r="E398" s="73"/>
      <c r="F398" s="73"/>
    </row>
    <row r="399" spans="1:6" ht="16" x14ac:dyDescent="0.2">
      <c r="A399" s="73"/>
      <c r="B399" s="73"/>
      <c r="C399" s="73"/>
      <c r="D399" s="73"/>
      <c r="E399" s="73"/>
      <c r="F399" s="73"/>
    </row>
    <row r="400" spans="1:6" ht="16" x14ac:dyDescent="0.2">
      <c r="A400" s="73"/>
      <c r="B400" s="73"/>
      <c r="C400" s="73"/>
      <c r="D400" s="73"/>
      <c r="E400" s="73"/>
      <c r="F400" s="73"/>
    </row>
    <row r="401" spans="1:6" ht="16" x14ac:dyDescent="0.2">
      <c r="A401" s="73"/>
      <c r="B401" s="73"/>
      <c r="C401" s="73"/>
      <c r="D401" s="73"/>
      <c r="E401" s="73"/>
      <c r="F401" s="73"/>
    </row>
    <row r="402" spans="1:6" ht="16" x14ac:dyDescent="0.2">
      <c r="A402" s="73"/>
      <c r="B402" s="73"/>
      <c r="C402" s="73"/>
      <c r="D402" s="73"/>
      <c r="E402" s="73"/>
      <c r="F402" s="73"/>
    </row>
    <row r="403" spans="1:6" ht="16" x14ac:dyDescent="0.2">
      <c r="A403" s="73"/>
      <c r="B403" s="73"/>
      <c r="C403" s="73"/>
      <c r="D403" s="73"/>
      <c r="E403" s="73"/>
      <c r="F403" s="73"/>
    </row>
    <row r="404" spans="1:6" ht="16" x14ac:dyDescent="0.2">
      <c r="A404" s="73"/>
      <c r="B404" s="73"/>
      <c r="C404" s="73"/>
      <c r="D404" s="73"/>
      <c r="E404" s="73"/>
      <c r="F404" s="73"/>
    </row>
    <row r="405" spans="1:6" ht="16" x14ac:dyDescent="0.2">
      <c r="A405" s="73"/>
      <c r="B405" s="73"/>
      <c r="C405" s="73"/>
      <c r="D405" s="73"/>
      <c r="E405" s="73"/>
      <c r="F405" s="73"/>
    </row>
    <row r="406" spans="1:6" ht="16" x14ac:dyDescent="0.2">
      <c r="A406" s="73"/>
      <c r="B406" s="73"/>
      <c r="C406" s="73"/>
      <c r="D406" s="73"/>
      <c r="E406" s="73"/>
      <c r="F406" s="73"/>
    </row>
    <row r="407" spans="1:6" ht="16" x14ac:dyDescent="0.2">
      <c r="A407" s="73"/>
      <c r="B407" s="73"/>
      <c r="C407" s="73"/>
      <c r="D407" s="73"/>
      <c r="E407" s="73"/>
      <c r="F407" s="73"/>
    </row>
    <row r="408" spans="1:6" ht="16" x14ac:dyDescent="0.2">
      <c r="A408" s="73"/>
      <c r="B408" s="73"/>
      <c r="C408" s="73"/>
      <c r="D408" s="73"/>
      <c r="E408" s="73"/>
      <c r="F408" s="73"/>
    </row>
    <row r="409" spans="1:6" ht="16" x14ac:dyDescent="0.2">
      <c r="A409" s="73"/>
      <c r="B409" s="73"/>
      <c r="C409" s="73"/>
      <c r="D409" s="73"/>
      <c r="E409" s="73"/>
      <c r="F409" s="73"/>
    </row>
    <row r="410" spans="1:6" ht="16" x14ac:dyDescent="0.2">
      <c r="A410" s="73"/>
      <c r="B410" s="73"/>
      <c r="C410" s="73"/>
      <c r="D410" s="73"/>
      <c r="E410" s="73"/>
      <c r="F410" s="73"/>
    </row>
    <row r="411" spans="1:6" ht="16" x14ac:dyDescent="0.2">
      <c r="A411" s="73"/>
      <c r="B411" s="73"/>
      <c r="C411" s="73"/>
      <c r="D411" s="73"/>
      <c r="E411" s="73"/>
      <c r="F411" s="73"/>
    </row>
    <row r="412" spans="1:6" ht="16" x14ac:dyDescent="0.2">
      <c r="A412" s="73"/>
      <c r="B412" s="73"/>
      <c r="C412" s="73"/>
      <c r="D412" s="73"/>
      <c r="E412" s="73"/>
      <c r="F412" s="73"/>
    </row>
    <row r="413" spans="1:6" ht="16" x14ac:dyDescent="0.2">
      <c r="A413" s="73"/>
      <c r="B413" s="73"/>
      <c r="C413" s="73"/>
      <c r="D413" s="73"/>
      <c r="E413" s="73"/>
      <c r="F413" s="73"/>
    </row>
    <row r="414" spans="1:6" ht="16" x14ac:dyDescent="0.2">
      <c r="A414" s="73"/>
      <c r="B414" s="73"/>
      <c r="C414" s="73"/>
      <c r="D414" s="73"/>
      <c r="E414" s="73"/>
      <c r="F414" s="73"/>
    </row>
    <row r="415" spans="1:6" ht="16" x14ac:dyDescent="0.2">
      <c r="A415" s="73"/>
      <c r="B415" s="73"/>
      <c r="C415" s="73"/>
      <c r="D415" s="73"/>
      <c r="E415" s="73"/>
      <c r="F415" s="73"/>
    </row>
    <row r="416" spans="1:6" ht="16" x14ac:dyDescent="0.2">
      <c r="A416" s="73"/>
      <c r="B416" s="73"/>
      <c r="C416" s="73"/>
      <c r="D416" s="73"/>
      <c r="E416" s="73"/>
      <c r="F416" s="73"/>
    </row>
    <row r="417" spans="1:6" ht="16" x14ac:dyDescent="0.2">
      <c r="A417" s="73"/>
      <c r="B417" s="73"/>
      <c r="C417" s="73"/>
      <c r="D417" s="73"/>
      <c r="E417" s="73"/>
      <c r="F417" s="73"/>
    </row>
    <row r="418" spans="1:6" ht="16" x14ac:dyDescent="0.2">
      <c r="A418" s="73"/>
      <c r="B418" s="73"/>
      <c r="C418" s="73"/>
      <c r="D418" s="73"/>
      <c r="E418" s="73"/>
      <c r="F418" s="73"/>
    </row>
    <row r="419" spans="1:6" ht="16" x14ac:dyDescent="0.2">
      <c r="A419" s="73"/>
      <c r="B419" s="73"/>
      <c r="C419" s="73"/>
      <c r="D419" s="73"/>
      <c r="E419" s="73"/>
      <c r="F419" s="73"/>
    </row>
    <row r="420" spans="1:6" ht="16" x14ac:dyDescent="0.2">
      <c r="A420" s="73"/>
      <c r="B420" s="73"/>
      <c r="C420" s="73"/>
      <c r="D420" s="73"/>
      <c r="E420" s="73"/>
      <c r="F420" s="73"/>
    </row>
    <row r="421" spans="1:6" ht="16" x14ac:dyDescent="0.2">
      <c r="A421" s="73"/>
      <c r="B421" s="73"/>
      <c r="C421" s="73"/>
      <c r="D421" s="73"/>
      <c r="E421" s="73"/>
      <c r="F421" s="73"/>
    </row>
    <row r="422" spans="1:6" ht="16" x14ac:dyDescent="0.2">
      <c r="A422" s="73"/>
      <c r="B422" s="73"/>
      <c r="C422" s="73"/>
      <c r="D422" s="73"/>
      <c r="E422" s="73"/>
      <c r="F422" s="73"/>
    </row>
    <row r="423" spans="1:6" ht="16" x14ac:dyDescent="0.2">
      <c r="A423" s="73"/>
      <c r="B423" s="73"/>
      <c r="C423" s="73"/>
      <c r="D423" s="73"/>
      <c r="E423" s="73"/>
      <c r="F423" s="73"/>
    </row>
    <row r="424" spans="1:6" ht="16" x14ac:dyDescent="0.2">
      <c r="A424" s="73"/>
      <c r="B424" s="73"/>
      <c r="C424" s="73"/>
      <c r="D424" s="73"/>
      <c r="E424" s="73"/>
      <c r="F424" s="73"/>
    </row>
    <row r="425" spans="1:6" ht="16" x14ac:dyDescent="0.2">
      <c r="A425" s="73"/>
      <c r="B425" s="73"/>
      <c r="C425" s="73"/>
      <c r="D425" s="73"/>
      <c r="E425" s="73"/>
      <c r="F425" s="73"/>
    </row>
    <row r="426" spans="1:6" ht="16" x14ac:dyDescent="0.2">
      <c r="A426" s="73"/>
      <c r="B426" s="73"/>
      <c r="C426" s="73"/>
      <c r="D426" s="73"/>
      <c r="E426" s="73"/>
      <c r="F426" s="73"/>
    </row>
    <row r="427" spans="1:6" ht="16" x14ac:dyDescent="0.2">
      <c r="A427" s="73"/>
      <c r="B427" s="73"/>
      <c r="C427" s="73"/>
      <c r="D427" s="73"/>
      <c r="E427" s="73"/>
      <c r="F427" s="73"/>
    </row>
    <row r="428" spans="1:6" ht="16" x14ac:dyDescent="0.2">
      <c r="A428" s="73"/>
      <c r="B428" s="73"/>
      <c r="C428" s="73"/>
      <c r="D428" s="73"/>
      <c r="E428" s="73"/>
      <c r="F428" s="73"/>
    </row>
    <row r="429" spans="1:6" ht="16" x14ac:dyDescent="0.2">
      <c r="A429" s="73"/>
      <c r="B429" s="73"/>
      <c r="C429" s="73"/>
      <c r="D429" s="73"/>
      <c r="E429" s="73"/>
      <c r="F429" s="73"/>
    </row>
    <row r="430" spans="1:6" ht="16" x14ac:dyDescent="0.2">
      <c r="A430" s="73"/>
      <c r="B430" s="73"/>
      <c r="C430" s="73"/>
      <c r="D430" s="73"/>
      <c r="E430" s="73"/>
      <c r="F430" s="73"/>
    </row>
    <row r="431" spans="1:6" ht="16" x14ac:dyDescent="0.2">
      <c r="A431" s="73"/>
      <c r="B431" s="73"/>
      <c r="C431" s="73"/>
      <c r="D431" s="73"/>
      <c r="E431" s="73"/>
      <c r="F431" s="73"/>
    </row>
    <row r="432" spans="1:6" ht="16" x14ac:dyDescent="0.2">
      <c r="A432" s="73"/>
      <c r="B432" s="73"/>
      <c r="C432" s="73"/>
      <c r="D432" s="73"/>
      <c r="E432" s="73"/>
      <c r="F432" s="73"/>
    </row>
    <row r="433" spans="1:6" ht="16" x14ac:dyDescent="0.2">
      <c r="A433" s="73"/>
      <c r="B433" s="73"/>
      <c r="C433" s="73"/>
      <c r="D433" s="73"/>
      <c r="E433" s="73"/>
      <c r="F433" s="73"/>
    </row>
    <row r="434" spans="1:6" ht="16" x14ac:dyDescent="0.2">
      <c r="A434" s="73"/>
      <c r="B434" s="73"/>
      <c r="C434" s="73"/>
      <c r="D434" s="73"/>
      <c r="E434" s="73"/>
      <c r="F434" s="73"/>
    </row>
    <row r="435" spans="1:6" ht="16" x14ac:dyDescent="0.2">
      <c r="A435" s="73"/>
      <c r="B435" s="73"/>
      <c r="C435" s="73"/>
      <c r="D435" s="73"/>
      <c r="E435" s="73"/>
      <c r="F435" s="73"/>
    </row>
    <row r="436" spans="1:6" ht="16" x14ac:dyDescent="0.2">
      <c r="A436" s="73"/>
      <c r="B436" s="73"/>
      <c r="C436" s="73"/>
      <c r="D436" s="73"/>
      <c r="E436" s="73"/>
      <c r="F436" s="73"/>
    </row>
    <row r="437" spans="1:6" ht="16" x14ac:dyDescent="0.2">
      <c r="A437" s="73"/>
      <c r="B437" s="73"/>
      <c r="C437" s="73"/>
      <c r="D437" s="73"/>
      <c r="E437" s="73"/>
      <c r="F437" s="73"/>
    </row>
    <row r="438" spans="1:6" ht="16" x14ac:dyDescent="0.2">
      <c r="A438" s="73"/>
      <c r="B438" s="73"/>
      <c r="C438" s="73"/>
      <c r="D438" s="73"/>
      <c r="E438" s="73"/>
      <c r="F438" s="73"/>
    </row>
    <row r="439" spans="1:6" ht="16" x14ac:dyDescent="0.2">
      <c r="A439" s="73"/>
      <c r="B439" s="73"/>
      <c r="C439" s="73"/>
      <c r="D439" s="73"/>
      <c r="E439" s="73"/>
      <c r="F439" s="73"/>
    </row>
    <row r="440" spans="1:6" ht="16" x14ac:dyDescent="0.2">
      <c r="A440" s="73"/>
      <c r="B440" s="73"/>
      <c r="C440" s="73"/>
      <c r="D440" s="73"/>
      <c r="E440" s="73"/>
      <c r="F440" s="73"/>
    </row>
    <row r="441" spans="1:6" ht="16" x14ac:dyDescent="0.2">
      <c r="A441" s="73"/>
      <c r="B441" s="73"/>
      <c r="C441" s="73"/>
      <c r="D441" s="73"/>
      <c r="E441" s="73"/>
      <c r="F441" s="73"/>
    </row>
    <row r="442" spans="1:6" ht="16" x14ac:dyDescent="0.2">
      <c r="A442" s="73"/>
      <c r="B442" s="73"/>
      <c r="C442" s="73"/>
      <c r="D442" s="73"/>
      <c r="E442" s="73"/>
      <c r="F442" s="73"/>
    </row>
    <row r="443" spans="1:6" ht="16" x14ac:dyDescent="0.2">
      <c r="A443" s="73"/>
      <c r="B443" s="73"/>
      <c r="C443" s="73"/>
      <c r="D443" s="73"/>
      <c r="E443" s="73"/>
      <c r="F443" s="73"/>
    </row>
    <row r="444" spans="1:6" ht="16" x14ac:dyDescent="0.2">
      <c r="A444" s="73"/>
      <c r="B444" s="73"/>
      <c r="C444" s="73"/>
      <c r="D444" s="73"/>
      <c r="E444" s="73"/>
      <c r="F444" s="73"/>
    </row>
    <row r="445" spans="1:6" ht="16" x14ac:dyDescent="0.2">
      <c r="A445" s="73"/>
      <c r="B445" s="73"/>
      <c r="C445" s="73"/>
      <c r="D445" s="73"/>
      <c r="E445" s="73"/>
      <c r="F445" s="73"/>
    </row>
    <row r="446" spans="1:6" ht="16" x14ac:dyDescent="0.2">
      <c r="A446" s="73"/>
      <c r="B446" s="73"/>
      <c r="C446" s="73"/>
      <c r="D446" s="73"/>
      <c r="E446" s="73"/>
      <c r="F446" s="73"/>
    </row>
    <row r="447" spans="1:6" ht="16" x14ac:dyDescent="0.2">
      <c r="A447" s="73"/>
      <c r="B447" s="73"/>
      <c r="C447" s="73"/>
      <c r="D447" s="73"/>
      <c r="E447" s="73"/>
      <c r="F447" s="73"/>
    </row>
    <row r="448" spans="1:6" ht="16" x14ac:dyDescent="0.2">
      <c r="A448" s="73"/>
      <c r="B448" s="73"/>
      <c r="C448" s="73"/>
      <c r="D448" s="73"/>
      <c r="E448" s="73"/>
      <c r="F448" s="73"/>
    </row>
    <row r="449" spans="1:6" ht="16" x14ac:dyDescent="0.2">
      <c r="A449" s="73"/>
      <c r="B449" s="73"/>
      <c r="C449" s="73"/>
      <c r="D449" s="73"/>
      <c r="E449" s="73"/>
      <c r="F449" s="73"/>
    </row>
    <row r="450" spans="1:6" ht="16" x14ac:dyDescent="0.2">
      <c r="A450" s="73"/>
      <c r="B450" s="73"/>
      <c r="C450" s="73"/>
      <c r="D450" s="73"/>
      <c r="E450" s="73"/>
      <c r="F450" s="73"/>
    </row>
    <row r="451" spans="1:6" ht="16" x14ac:dyDescent="0.2">
      <c r="A451" s="73"/>
      <c r="B451" s="73"/>
      <c r="C451" s="73"/>
      <c r="D451" s="73"/>
      <c r="E451" s="73"/>
      <c r="F451" s="73"/>
    </row>
    <row r="452" spans="1:6" ht="16" x14ac:dyDescent="0.2">
      <c r="A452" s="73"/>
      <c r="B452" s="73"/>
      <c r="C452" s="73"/>
      <c r="D452" s="73"/>
      <c r="E452" s="73"/>
      <c r="F452" s="73"/>
    </row>
    <row r="453" spans="1:6" ht="16" x14ac:dyDescent="0.2">
      <c r="A453" s="73"/>
      <c r="B453" s="73"/>
      <c r="C453" s="73"/>
      <c r="D453" s="73"/>
      <c r="E453" s="73"/>
      <c r="F453" s="73"/>
    </row>
    <row r="454" spans="1:6" ht="16" x14ac:dyDescent="0.2">
      <c r="A454" s="73"/>
      <c r="B454" s="73"/>
      <c r="C454" s="73"/>
      <c r="D454" s="73"/>
      <c r="E454" s="73"/>
      <c r="F454" s="73"/>
    </row>
    <row r="455" spans="1:6" ht="16" x14ac:dyDescent="0.2">
      <c r="A455" s="73"/>
      <c r="B455" s="73"/>
      <c r="C455" s="73"/>
      <c r="D455" s="73"/>
      <c r="E455" s="73"/>
      <c r="F455" s="73"/>
    </row>
    <row r="456" spans="1:6" ht="16" x14ac:dyDescent="0.2">
      <c r="A456" s="73"/>
      <c r="B456" s="73"/>
      <c r="C456" s="73"/>
      <c r="D456" s="73"/>
      <c r="E456" s="73"/>
      <c r="F456" s="73"/>
    </row>
    <row r="457" spans="1:6" ht="16" x14ac:dyDescent="0.2">
      <c r="A457" s="73"/>
      <c r="B457" s="73"/>
      <c r="C457" s="73"/>
      <c r="D457" s="73"/>
      <c r="E457" s="73"/>
      <c r="F457" s="73"/>
    </row>
    <row r="458" spans="1:6" ht="16" x14ac:dyDescent="0.2">
      <c r="A458" s="73"/>
      <c r="B458" s="73"/>
      <c r="C458" s="73"/>
      <c r="D458" s="73"/>
      <c r="E458" s="73"/>
      <c r="F458" s="73"/>
    </row>
    <row r="459" spans="1:6" ht="16" x14ac:dyDescent="0.2">
      <c r="A459" s="73"/>
      <c r="B459" s="73"/>
      <c r="C459" s="73"/>
      <c r="D459" s="73"/>
      <c r="E459" s="73"/>
      <c r="F459" s="73"/>
    </row>
    <row r="460" spans="1:6" ht="16" x14ac:dyDescent="0.2">
      <c r="A460" s="73"/>
      <c r="B460" s="73"/>
      <c r="C460" s="73"/>
      <c r="D460" s="73"/>
      <c r="E460" s="73"/>
      <c r="F460" s="73"/>
    </row>
    <row r="461" spans="1:6" ht="16" x14ac:dyDescent="0.2">
      <c r="A461" s="73"/>
      <c r="B461" s="73"/>
      <c r="C461" s="73"/>
      <c r="D461" s="73"/>
      <c r="E461" s="73"/>
      <c r="F461" s="73"/>
    </row>
    <row r="462" spans="1:6" ht="16" x14ac:dyDescent="0.2">
      <c r="A462" s="73"/>
      <c r="B462" s="73"/>
      <c r="C462" s="73"/>
      <c r="D462" s="73"/>
      <c r="E462" s="73"/>
      <c r="F462" s="73"/>
    </row>
    <row r="463" spans="1:6" ht="16" x14ac:dyDescent="0.2">
      <c r="A463" s="73"/>
      <c r="B463" s="73"/>
      <c r="C463" s="73"/>
      <c r="D463" s="73"/>
      <c r="E463" s="73"/>
      <c r="F463" s="73"/>
    </row>
    <row r="464" spans="1:6" ht="16" x14ac:dyDescent="0.2">
      <c r="A464" s="73"/>
      <c r="B464" s="73"/>
      <c r="C464" s="73"/>
      <c r="D464" s="73"/>
      <c r="E464" s="73"/>
      <c r="F464" s="73"/>
    </row>
    <row r="465" spans="1:6" ht="16" x14ac:dyDescent="0.2">
      <c r="A465" s="73"/>
      <c r="B465" s="73"/>
      <c r="C465" s="73"/>
      <c r="D465" s="73"/>
      <c r="E465" s="73"/>
      <c r="F465" s="73"/>
    </row>
    <row r="466" spans="1:6" ht="16" x14ac:dyDescent="0.2">
      <c r="A466" s="73"/>
      <c r="B466" s="73"/>
      <c r="C466" s="73"/>
      <c r="D466" s="73"/>
      <c r="E466" s="73"/>
      <c r="F466" s="73"/>
    </row>
    <row r="467" spans="1:6" ht="16" x14ac:dyDescent="0.2">
      <c r="A467" s="73"/>
      <c r="B467" s="73"/>
      <c r="C467" s="73"/>
      <c r="D467" s="73"/>
      <c r="E467" s="73"/>
      <c r="F467" s="73"/>
    </row>
    <row r="468" spans="1:6" ht="16" x14ac:dyDescent="0.2">
      <c r="A468" s="73"/>
      <c r="B468" s="73"/>
      <c r="C468" s="73"/>
      <c r="D468" s="73"/>
      <c r="E468" s="73"/>
      <c r="F468" s="73"/>
    </row>
    <row r="469" spans="1:6" ht="16" x14ac:dyDescent="0.2">
      <c r="A469" s="73"/>
      <c r="B469" s="73"/>
      <c r="C469" s="73"/>
      <c r="D469" s="73"/>
      <c r="E469" s="73"/>
      <c r="F469" s="73"/>
    </row>
    <row r="470" spans="1:6" ht="16" x14ac:dyDescent="0.2">
      <c r="A470" s="73"/>
      <c r="B470" s="73"/>
      <c r="C470" s="73"/>
      <c r="D470" s="73"/>
      <c r="E470" s="73"/>
      <c r="F470" s="73"/>
    </row>
    <row r="471" spans="1:6" ht="16" x14ac:dyDescent="0.2">
      <c r="A471" s="73"/>
      <c r="B471" s="73"/>
      <c r="C471" s="73"/>
      <c r="D471" s="73"/>
      <c r="E471" s="73"/>
      <c r="F471" s="73"/>
    </row>
    <row r="472" spans="1:6" ht="16" x14ac:dyDescent="0.2">
      <c r="A472" s="73"/>
      <c r="B472" s="73"/>
      <c r="C472" s="73"/>
      <c r="D472" s="73"/>
      <c r="E472" s="73"/>
      <c r="F472" s="73"/>
    </row>
    <row r="473" spans="1:6" ht="16" x14ac:dyDescent="0.2">
      <c r="A473" s="73"/>
      <c r="B473" s="73"/>
      <c r="C473" s="73"/>
      <c r="D473" s="73"/>
      <c r="E473" s="73"/>
      <c r="F473" s="73"/>
    </row>
    <row r="474" spans="1:6" ht="16" x14ac:dyDescent="0.2">
      <c r="A474" s="73"/>
      <c r="B474" s="73"/>
      <c r="C474" s="73"/>
      <c r="D474" s="73"/>
      <c r="E474" s="73"/>
      <c r="F474" s="73"/>
    </row>
    <row r="475" spans="1:6" ht="16" x14ac:dyDescent="0.2">
      <c r="A475" s="73"/>
      <c r="B475" s="73"/>
      <c r="C475" s="73"/>
      <c r="D475" s="73"/>
      <c r="E475" s="73"/>
      <c r="F475" s="73"/>
    </row>
    <row r="476" spans="1:6" ht="16" x14ac:dyDescent="0.2">
      <c r="A476" s="73"/>
      <c r="B476" s="73"/>
      <c r="C476" s="73"/>
      <c r="D476" s="73"/>
      <c r="E476" s="73"/>
      <c r="F476" s="73"/>
    </row>
    <row r="477" spans="1:6" ht="16" x14ac:dyDescent="0.2">
      <c r="A477" s="73"/>
      <c r="B477" s="73"/>
      <c r="C477" s="73"/>
      <c r="D477" s="73"/>
      <c r="E477" s="73"/>
      <c r="F477" s="73"/>
    </row>
    <row r="478" spans="1:6" ht="16" x14ac:dyDescent="0.2">
      <c r="A478" s="73"/>
      <c r="B478" s="73"/>
      <c r="C478" s="73"/>
      <c r="D478" s="73"/>
      <c r="E478" s="73"/>
      <c r="F478" s="73"/>
    </row>
    <row r="479" spans="1:6" ht="16" x14ac:dyDescent="0.2">
      <c r="A479" s="73"/>
      <c r="B479" s="73"/>
      <c r="C479" s="73"/>
      <c r="D479" s="73"/>
      <c r="E479" s="73"/>
      <c r="F479" s="73"/>
    </row>
    <row r="480" spans="1:6" ht="16" x14ac:dyDescent="0.2">
      <c r="A480" s="73"/>
      <c r="B480" s="73"/>
      <c r="C480" s="73"/>
      <c r="D480" s="73"/>
      <c r="E480" s="73"/>
      <c r="F480" s="73"/>
    </row>
    <row r="481" spans="1:6" ht="16" x14ac:dyDescent="0.2">
      <c r="A481" s="73"/>
      <c r="B481" s="73"/>
      <c r="C481" s="73"/>
      <c r="D481" s="73"/>
      <c r="E481" s="73"/>
      <c r="F481" s="73"/>
    </row>
    <row r="482" spans="1:6" ht="16" x14ac:dyDescent="0.2">
      <c r="A482" s="73"/>
      <c r="B482" s="73"/>
      <c r="C482" s="73"/>
      <c r="D482" s="73"/>
      <c r="E482" s="73"/>
      <c r="F482" s="73"/>
    </row>
    <row r="483" spans="1:6" ht="16" x14ac:dyDescent="0.2">
      <c r="A483" s="73"/>
      <c r="B483" s="73"/>
      <c r="C483" s="73"/>
      <c r="D483" s="73"/>
      <c r="E483" s="73"/>
      <c r="F483" s="73"/>
    </row>
    <row r="484" spans="1:6" ht="16" x14ac:dyDescent="0.2">
      <c r="A484" s="73"/>
      <c r="B484" s="73"/>
      <c r="C484" s="73"/>
      <c r="D484" s="73"/>
      <c r="E484" s="73"/>
      <c r="F484" s="73"/>
    </row>
    <row r="485" spans="1:6" ht="16" x14ac:dyDescent="0.2">
      <c r="A485" s="73"/>
      <c r="B485" s="73"/>
      <c r="C485" s="73"/>
      <c r="D485" s="73"/>
      <c r="E485" s="73"/>
      <c r="F485" s="73"/>
    </row>
    <row r="486" spans="1:6" ht="16" x14ac:dyDescent="0.2">
      <c r="A486" s="73"/>
      <c r="B486" s="73"/>
      <c r="C486" s="73"/>
      <c r="D486" s="73"/>
      <c r="E486" s="73"/>
      <c r="F486" s="73"/>
    </row>
    <row r="487" spans="1:6" ht="16" x14ac:dyDescent="0.2">
      <c r="A487" s="73"/>
      <c r="B487" s="73"/>
      <c r="C487" s="73"/>
      <c r="D487" s="73"/>
      <c r="E487" s="73"/>
      <c r="F487" s="73"/>
    </row>
    <row r="488" spans="1:6" ht="16" x14ac:dyDescent="0.2">
      <c r="A488" s="73"/>
      <c r="B488" s="73"/>
      <c r="C488" s="73"/>
      <c r="D488" s="73"/>
      <c r="E488" s="73"/>
      <c r="F488" s="73"/>
    </row>
    <row r="489" spans="1:6" ht="16" x14ac:dyDescent="0.2">
      <c r="A489" s="73"/>
      <c r="B489" s="73"/>
      <c r="C489" s="73"/>
      <c r="D489" s="73"/>
      <c r="E489" s="73"/>
      <c r="F489" s="73"/>
    </row>
    <row r="490" spans="1:6" ht="16" x14ac:dyDescent="0.2">
      <c r="A490" s="73"/>
      <c r="B490" s="73"/>
      <c r="C490" s="73"/>
      <c r="D490" s="73"/>
      <c r="E490" s="73"/>
      <c r="F490" s="73"/>
    </row>
    <row r="491" spans="1:6" ht="16" x14ac:dyDescent="0.2">
      <c r="A491" s="73"/>
      <c r="B491" s="73"/>
      <c r="C491" s="73"/>
      <c r="D491" s="73"/>
      <c r="E491" s="73"/>
      <c r="F491" s="73"/>
    </row>
    <row r="492" spans="1:6" ht="16" x14ac:dyDescent="0.2">
      <c r="A492" s="73"/>
      <c r="B492" s="73"/>
      <c r="C492" s="73"/>
      <c r="D492" s="73"/>
      <c r="E492" s="73"/>
      <c r="F492" s="73"/>
    </row>
    <row r="493" spans="1:6" ht="16" x14ac:dyDescent="0.2">
      <c r="A493" s="73"/>
      <c r="B493" s="73"/>
      <c r="C493" s="73"/>
      <c r="D493" s="73"/>
      <c r="E493" s="73"/>
      <c r="F493" s="73"/>
    </row>
    <row r="494" spans="1:6" ht="16" x14ac:dyDescent="0.2">
      <c r="A494" s="73"/>
      <c r="B494" s="73"/>
      <c r="C494" s="73"/>
      <c r="D494" s="73"/>
      <c r="E494" s="73"/>
      <c r="F494" s="73"/>
    </row>
    <row r="495" spans="1:6" ht="16" x14ac:dyDescent="0.2">
      <c r="A495" s="73"/>
      <c r="B495" s="73"/>
      <c r="C495" s="73"/>
      <c r="D495" s="73"/>
      <c r="E495" s="73"/>
      <c r="F495" s="73"/>
    </row>
    <row r="496" spans="1:6" ht="16" x14ac:dyDescent="0.2">
      <c r="A496" s="73"/>
      <c r="B496" s="73"/>
      <c r="C496" s="73"/>
      <c r="D496" s="73"/>
      <c r="E496" s="73"/>
      <c r="F496" s="73"/>
    </row>
    <row r="497" spans="1:6" ht="16" x14ac:dyDescent="0.2">
      <c r="A497" s="73"/>
      <c r="B497" s="73"/>
      <c r="C497" s="73"/>
      <c r="D497" s="73"/>
      <c r="E497" s="73"/>
      <c r="F497" s="73"/>
    </row>
    <row r="498" spans="1:6" ht="16" x14ac:dyDescent="0.2">
      <c r="A498" s="73"/>
      <c r="B498" s="73"/>
      <c r="C498" s="73"/>
      <c r="D498" s="73"/>
      <c r="E498" s="73"/>
      <c r="F498" s="73"/>
    </row>
    <row r="499" spans="1:6" ht="16" x14ac:dyDescent="0.2">
      <c r="A499" s="73"/>
      <c r="B499" s="73"/>
      <c r="C499" s="73"/>
      <c r="D499" s="73"/>
      <c r="E499" s="73"/>
      <c r="F499" s="73"/>
    </row>
    <row r="500" spans="1:6" ht="16" x14ac:dyDescent="0.2">
      <c r="A500" s="73"/>
      <c r="B500" s="73"/>
      <c r="C500" s="73"/>
      <c r="D500" s="73"/>
      <c r="E500" s="73"/>
      <c r="F500" s="73"/>
    </row>
    <row r="501" spans="1:6" ht="16" x14ac:dyDescent="0.2">
      <c r="A501" s="73"/>
      <c r="B501" s="73"/>
      <c r="C501" s="73"/>
      <c r="D501" s="73"/>
      <c r="E501" s="73"/>
      <c r="F501" s="73"/>
    </row>
    <row r="502" spans="1:6" ht="16" x14ac:dyDescent="0.2">
      <c r="A502" s="73"/>
      <c r="B502" s="73"/>
      <c r="C502" s="73"/>
      <c r="D502" s="73"/>
      <c r="E502" s="73"/>
      <c r="F502" s="73"/>
    </row>
    <row r="503" spans="1:6" ht="16" x14ac:dyDescent="0.2">
      <c r="A503" s="73"/>
      <c r="B503" s="73"/>
      <c r="C503" s="73"/>
      <c r="D503" s="73"/>
      <c r="E503" s="73"/>
      <c r="F503" s="73"/>
    </row>
    <row r="504" spans="1:6" ht="16" x14ac:dyDescent="0.2">
      <c r="A504" s="73"/>
      <c r="B504" s="73"/>
      <c r="C504" s="73"/>
      <c r="D504" s="73"/>
      <c r="E504" s="73"/>
      <c r="F504" s="73"/>
    </row>
    <row r="505" spans="1:6" ht="16" x14ac:dyDescent="0.2">
      <c r="A505" s="73"/>
      <c r="B505" s="73"/>
      <c r="C505" s="73"/>
      <c r="D505" s="73"/>
      <c r="E505" s="73"/>
      <c r="F505" s="73"/>
    </row>
    <row r="506" spans="1:6" ht="16" x14ac:dyDescent="0.2">
      <c r="A506" s="73"/>
      <c r="B506" s="73"/>
      <c r="C506" s="73"/>
      <c r="D506" s="73"/>
      <c r="E506" s="73"/>
      <c r="F506" s="73"/>
    </row>
    <row r="507" spans="1:6" ht="16" x14ac:dyDescent="0.2">
      <c r="A507" s="73"/>
      <c r="B507" s="73"/>
      <c r="C507" s="73"/>
      <c r="D507" s="73"/>
      <c r="E507" s="73"/>
      <c r="F507" s="73"/>
    </row>
    <row r="508" spans="1:6" ht="16" x14ac:dyDescent="0.2">
      <c r="A508" s="73"/>
      <c r="B508" s="73"/>
      <c r="C508" s="73"/>
      <c r="D508" s="73"/>
      <c r="E508" s="73"/>
      <c r="F508" s="73"/>
    </row>
    <row r="509" spans="1:6" ht="16" x14ac:dyDescent="0.2">
      <c r="A509" s="73"/>
      <c r="B509" s="73"/>
      <c r="C509" s="73"/>
      <c r="D509" s="73"/>
      <c r="E509" s="73"/>
      <c r="F509" s="73"/>
    </row>
    <row r="510" spans="1:6" ht="16" x14ac:dyDescent="0.2">
      <c r="A510" s="73"/>
      <c r="B510" s="73"/>
      <c r="C510" s="73"/>
      <c r="D510" s="73"/>
      <c r="E510" s="73"/>
      <c r="F510" s="73"/>
    </row>
    <row r="511" spans="1:6" ht="16" x14ac:dyDescent="0.2">
      <c r="A511" s="73"/>
      <c r="B511" s="73"/>
      <c r="C511" s="73"/>
      <c r="D511" s="73"/>
      <c r="E511" s="73"/>
      <c r="F511" s="73"/>
    </row>
    <row r="512" spans="1:6" ht="16" x14ac:dyDescent="0.2">
      <c r="A512" s="73"/>
      <c r="B512" s="73"/>
      <c r="C512" s="73"/>
      <c r="D512" s="73"/>
      <c r="E512" s="73"/>
      <c r="F512" s="73"/>
    </row>
    <row r="513" spans="1:6" ht="16" x14ac:dyDescent="0.2">
      <c r="A513" s="73"/>
      <c r="B513" s="73"/>
      <c r="C513" s="73"/>
      <c r="D513" s="73"/>
      <c r="E513" s="73"/>
      <c r="F513" s="73"/>
    </row>
    <row r="514" spans="1:6" ht="16" x14ac:dyDescent="0.2">
      <c r="A514" s="73"/>
      <c r="B514" s="73"/>
      <c r="C514" s="73"/>
      <c r="D514" s="73"/>
      <c r="E514" s="73"/>
      <c r="F514" s="73"/>
    </row>
    <row r="515" spans="1:6" ht="16" x14ac:dyDescent="0.2">
      <c r="A515" s="73"/>
      <c r="B515" s="73"/>
      <c r="C515" s="73"/>
      <c r="D515" s="73"/>
      <c r="E515" s="73"/>
      <c r="F515" s="73"/>
    </row>
    <row r="516" spans="1:6" ht="16" x14ac:dyDescent="0.2">
      <c r="A516" s="73"/>
      <c r="B516" s="73"/>
      <c r="C516" s="73"/>
      <c r="D516" s="73"/>
      <c r="E516" s="73"/>
      <c r="F516" s="73"/>
    </row>
    <row r="517" spans="1:6" ht="16" x14ac:dyDescent="0.2">
      <c r="A517" s="73"/>
      <c r="B517" s="73"/>
      <c r="C517" s="73"/>
      <c r="D517" s="73"/>
      <c r="E517" s="73"/>
      <c r="F517" s="73"/>
    </row>
    <row r="518" spans="1:6" ht="16" x14ac:dyDescent="0.2">
      <c r="A518" s="73"/>
      <c r="B518" s="73"/>
      <c r="C518" s="73"/>
      <c r="D518" s="73"/>
      <c r="E518" s="73"/>
      <c r="F518" s="73"/>
    </row>
    <row r="519" spans="1:6" ht="16" x14ac:dyDescent="0.2">
      <c r="A519" s="73"/>
      <c r="B519" s="73"/>
      <c r="C519" s="73"/>
      <c r="D519" s="73"/>
      <c r="E519" s="73"/>
      <c r="F519" s="73"/>
    </row>
    <row r="520" spans="1:6" ht="16" x14ac:dyDescent="0.2">
      <c r="A520" s="73"/>
      <c r="B520" s="73"/>
      <c r="C520" s="73"/>
      <c r="D520" s="73"/>
      <c r="E520" s="73"/>
      <c r="F520" s="73"/>
    </row>
    <row r="521" spans="1:6" ht="16" x14ac:dyDescent="0.2">
      <c r="A521" s="73"/>
      <c r="B521" s="73"/>
      <c r="C521" s="73"/>
      <c r="D521" s="73"/>
      <c r="E521" s="73"/>
      <c r="F521" s="73"/>
    </row>
    <row r="522" spans="1:6" ht="16" x14ac:dyDescent="0.2">
      <c r="A522" s="73"/>
      <c r="B522" s="73"/>
      <c r="C522" s="73"/>
      <c r="D522" s="73"/>
      <c r="E522" s="73"/>
      <c r="F522" s="73"/>
    </row>
    <row r="523" spans="1:6" ht="16" x14ac:dyDescent="0.2">
      <c r="A523" s="73"/>
      <c r="B523" s="73"/>
      <c r="C523" s="73"/>
      <c r="D523" s="73"/>
      <c r="E523" s="73"/>
      <c r="F523" s="73"/>
    </row>
    <row r="524" spans="1:6" ht="16" x14ac:dyDescent="0.2">
      <c r="A524" s="73"/>
      <c r="B524" s="73"/>
      <c r="C524" s="73"/>
      <c r="D524" s="73"/>
      <c r="E524" s="73"/>
      <c r="F524" s="73"/>
    </row>
    <row r="525" spans="1:6" ht="16" x14ac:dyDescent="0.2">
      <c r="A525" s="73"/>
      <c r="B525" s="73"/>
      <c r="C525" s="73"/>
      <c r="D525" s="73"/>
      <c r="E525" s="73"/>
      <c r="F525" s="73"/>
    </row>
    <row r="526" spans="1:6" ht="16" x14ac:dyDescent="0.2">
      <c r="A526" s="73"/>
      <c r="B526" s="73"/>
      <c r="C526" s="73"/>
      <c r="D526" s="73"/>
      <c r="E526" s="73"/>
      <c r="F526" s="73"/>
    </row>
    <row r="527" spans="1:6" ht="16" x14ac:dyDescent="0.2">
      <c r="A527" s="73"/>
      <c r="B527" s="73"/>
      <c r="C527" s="73"/>
      <c r="D527" s="73"/>
      <c r="E527" s="73"/>
      <c r="F527" s="73"/>
    </row>
    <row r="528" spans="1:6" ht="16" x14ac:dyDescent="0.2">
      <c r="A528" s="73"/>
      <c r="B528" s="73"/>
      <c r="C528" s="73"/>
      <c r="D528" s="73"/>
      <c r="E528" s="73"/>
      <c r="F528" s="73"/>
    </row>
    <row r="529" spans="1:6" ht="16" x14ac:dyDescent="0.2">
      <c r="A529" s="73"/>
      <c r="B529" s="73"/>
      <c r="C529" s="73"/>
      <c r="D529" s="73"/>
      <c r="E529" s="73"/>
      <c r="F529" s="73"/>
    </row>
    <row r="530" spans="1:6" ht="16" x14ac:dyDescent="0.2">
      <c r="A530" s="73"/>
      <c r="B530" s="73"/>
      <c r="C530" s="73"/>
      <c r="D530" s="73"/>
      <c r="E530" s="73"/>
      <c r="F530" s="73"/>
    </row>
    <row r="531" spans="1:6" ht="16" x14ac:dyDescent="0.2">
      <c r="A531" s="73"/>
      <c r="B531" s="73"/>
      <c r="C531" s="73"/>
      <c r="D531" s="73"/>
      <c r="E531" s="73"/>
      <c r="F531" s="73"/>
    </row>
    <row r="532" spans="1:6" ht="16" x14ac:dyDescent="0.2">
      <c r="A532" s="73"/>
      <c r="B532" s="73"/>
      <c r="C532" s="73"/>
      <c r="D532" s="73"/>
      <c r="E532" s="73"/>
      <c r="F532" s="73"/>
    </row>
    <row r="533" spans="1:6" ht="16" x14ac:dyDescent="0.2">
      <c r="A533" s="73"/>
      <c r="B533" s="73"/>
      <c r="C533" s="73"/>
      <c r="D533" s="73"/>
      <c r="E533" s="73"/>
      <c r="F533" s="73"/>
    </row>
    <row r="534" spans="1:6" ht="16" x14ac:dyDescent="0.2">
      <c r="A534" s="73"/>
      <c r="B534" s="73"/>
      <c r="C534" s="73"/>
      <c r="D534" s="73"/>
      <c r="E534" s="73"/>
      <c r="F534" s="73"/>
    </row>
    <row r="535" spans="1:6" ht="16" x14ac:dyDescent="0.2">
      <c r="A535" s="73"/>
      <c r="B535" s="73"/>
      <c r="C535" s="73"/>
      <c r="D535" s="73"/>
      <c r="E535" s="73"/>
      <c r="F535" s="73"/>
    </row>
    <row r="536" spans="1:6" ht="16" x14ac:dyDescent="0.2">
      <c r="A536" s="73"/>
      <c r="B536" s="73"/>
      <c r="C536" s="73"/>
      <c r="D536" s="73"/>
      <c r="E536" s="73"/>
      <c r="F536" s="73"/>
    </row>
    <row r="537" spans="1:6" ht="16" x14ac:dyDescent="0.2">
      <c r="A537" s="73"/>
      <c r="B537" s="73"/>
      <c r="C537" s="73"/>
      <c r="D537" s="73"/>
      <c r="E537" s="73"/>
      <c r="F537" s="73"/>
    </row>
    <row r="538" spans="1:6" ht="16" x14ac:dyDescent="0.2">
      <c r="A538" s="73"/>
      <c r="B538" s="73"/>
      <c r="C538" s="73"/>
      <c r="D538" s="73"/>
      <c r="E538" s="73"/>
      <c r="F538" s="73"/>
    </row>
    <row r="539" spans="1:6" ht="16" x14ac:dyDescent="0.2">
      <c r="A539" s="73"/>
      <c r="B539" s="73"/>
      <c r="C539" s="73"/>
      <c r="D539" s="73"/>
      <c r="E539" s="73"/>
      <c r="F539" s="73"/>
    </row>
    <row r="540" spans="1:6" ht="16" x14ac:dyDescent="0.2">
      <c r="A540" s="73"/>
      <c r="B540" s="73"/>
      <c r="C540" s="73"/>
      <c r="D540" s="73"/>
      <c r="E540" s="73"/>
      <c r="F540" s="73"/>
    </row>
    <row r="541" spans="1:6" ht="16" x14ac:dyDescent="0.2">
      <c r="A541" s="73"/>
      <c r="B541" s="73"/>
      <c r="C541" s="73"/>
      <c r="D541" s="73"/>
      <c r="E541" s="73"/>
      <c r="F541" s="73"/>
    </row>
    <row r="542" spans="1:6" ht="16" x14ac:dyDescent="0.2">
      <c r="A542" s="73"/>
      <c r="B542" s="73"/>
      <c r="C542" s="73"/>
      <c r="D542" s="73"/>
      <c r="E542" s="73"/>
      <c r="F542" s="73"/>
    </row>
    <row r="543" spans="1:6" ht="16" x14ac:dyDescent="0.2">
      <c r="A543" s="73"/>
      <c r="B543" s="73"/>
      <c r="C543" s="73"/>
      <c r="D543" s="73"/>
      <c r="E543" s="73"/>
      <c r="F543" s="73"/>
    </row>
    <row r="544" spans="1:6" ht="16" x14ac:dyDescent="0.2">
      <c r="A544" s="73"/>
      <c r="B544" s="73"/>
      <c r="C544" s="73"/>
      <c r="D544" s="73"/>
      <c r="E544" s="73"/>
      <c r="F544" s="73"/>
    </row>
    <row r="545" spans="1:6" ht="16" x14ac:dyDescent="0.2">
      <c r="A545" s="73"/>
      <c r="B545" s="73"/>
      <c r="C545" s="73"/>
      <c r="D545" s="73"/>
      <c r="E545" s="73"/>
      <c r="F545" s="73"/>
    </row>
    <row r="546" spans="1:6" ht="16" x14ac:dyDescent="0.2">
      <c r="A546" s="73"/>
      <c r="B546" s="73"/>
      <c r="C546" s="73"/>
      <c r="D546" s="73"/>
      <c r="E546" s="73"/>
      <c r="F546" s="73"/>
    </row>
    <row r="547" spans="1:6" ht="16" x14ac:dyDescent="0.2">
      <c r="A547" s="73"/>
      <c r="B547" s="73"/>
      <c r="C547" s="73"/>
      <c r="D547" s="73"/>
      <c r="E547" s="73"/>
      <c r="F547" s="73"/>
    </row>
    <row r="548" spans="1:6" ht="16" x14ac:dyDescent="0.2">
      <c r="A548" s="73"/>
      <c r="B548" s="73"/>
      <c r="C548" s="73"/>
      <c r="D548" s="73"/>
      <c r="E548" s="73"/>
      <c r="F548" s="73"/>
    </row>
    <row r="549" spans="1:6" ht="16" x14ac:dyDescent="0.2">
      <c r="A549" s="73"/>
      <c r="B549" s="73"/>
      <c r="C549" s="73"/>
      <c r="D549" s="73"/>
      <c r="E549" s="73"/>
      <c r="F549" s="73"/>
    </row>
    <row r="550" spans="1:6" ht="16" x14ac:dyDescent="0.2">
      <c r="A550" s="73"/>
      <c r="B550" s="73"/>
      <c r="C550" s="73"/>
      <c r="D550" s="73"/>
      <c r="E550" s="73"/>
      <c r="F550" s="73"/>
    </row>
    <row r="551" spans="1:6" ht="16" x14ac:dyDescent="0.2">
      <c r="A551" s="73"/>
      <c r="B551" s="73"/>
      <c r="C551" s="73"/>
      <c r="D551" s="73"/>
      <c r="E551" s="73"/>
      <c r="F551" s="73"/>
    </row>
    <row r="552" spans="1:6" ht="16" x14ac:dyDescent="0.2">
      <c r="A552" s="73"/>
      <c r="B552" s="73"/>
      <c r="C552" s="73"/>
      <c r="D552" s="73"/>
      <c r="E552" s="73"/>
      <c r="F552" s="73"/>
    </row>
    <row r="553" spans="1:6" ht="16" x14ac:dyDescent="0.2">
      <c r="A553" s="73"/>
      <c r="B553" s="73"/>
      <c r="C553" s="73"/>
      <c r="D553" s="73"/>
      <c r="E553" s="73"/>
      <c r="F553" s="73"/>
    </row>
    <row r="554" spans="1:6" ht="16" x14ac:dyDescent="0.2">
      <c r="A554" s="73"/>
      <c r="B554" s="73"/>
      <c r="C554" s="73"/>
      <c r="D554" s="73"/>
      <c r="E554" s="73"/>
      <c r="F554" s="73"/>
    </row>
    <row r="555" spans="1:6" ht="16" x14ac:dyDescent="0.2">
      <c r="A555" s="73"/>
      <c r="B555" s="73"/>
      <c r="C555" s="73"/>
      <c r="D555" s="73"/>
      <c r="E555" s="73"/>
      <c r="F555" s="73"/>
    </row>
    <row r="556" spans="1:6" ht="16" x14ac:dyDescent="0.2">
      <c r="A556" s="73"/>
      <c r="B556" s="73"/>
      <c r="C556" s="73"/>
      <c r="D556" s="73"/>
      <c r="E556" s="73"/>
      <c r="F556" s="73"/>
    </row>
    <row r="557" spans="1:6" ht="16" x14ac:dyDescent="0.2">
      <c r="A557" s="73"/>
      <c r="B557" s="73"/>
      <c r="C557" s="73"/>
      <c r="D557" s="73"/>
      <c r="E557" s="73"/>
      <c r="F557" s="73"/>
    </row>
    <row r="558" spans="1:6" ht="16" x14ac:dyDescent="0.2">
      <c r="A558" s="73"/>
      <c r="B558" s="73"/>
      <c r="C558" s="73"/>
      <c r="D558" s="73"/>
      <c r="E558" s="73"/>
      <c r="F558" s="73"/>
    </row>
    <row r="559" spans="1:6" ht="16" x14ac:dyDescent="0.2">
      <c r="A559" s="73"/>
      <c r="B559" s="73"/>
      <c r="C559" s="73"/>
      <c r="D559" s="73"/>
      <c r="E559" s="73"/>
      <c r="F559" s="73"/>
    </row>
    <row r="560" spans="1:6" ht="16" x14ac:dyDescent="0.2">
      <c r="A560" s="73"/>
      <c r="B560" s="73"/>
      <c r="C560" s="73"/>
      <c r="D560" s="73"/>
      <c r="E560" s="73"/>
      <c r="F560" s="73"/>
    </row>
    <row r="561" spans="1:6" ht="16" x14ac:dyDescent="0.2">
      <c r="A561" s="73"/>
      <c r="B561" s="73"/>
      <c r="C561" s="73"/>
      <c r="D561" s="73"/>
      <c r="E561" s="73"/>
      <c r="F561" s="73"/>
    </row>
    <row r="562" spans="1:6" ht="16" x14ac:dyDescent="0.2">
      <c r="A562" s="73"/>
      <c r="B562" s="73"/>
      <c r="C562" s="73"/>
      <c r="D562" s="73"/>
      <c r="E562" s="73"/>
      <c r="F562" s="73"/>
    </row>
    <row r="563" spans="1:6" ht="16" x14ac:dyDescent="0.2">
      <c r="A563" s="73"/>
      <c r="B563" s="73"/>
      <c r="C563" s="73"/>
      <c r="D563" s="73"/>
      <c r="E563" s="73"/>
      <c r="F563" s="73"/>
    </row>
    <row r="564" spans="1:6" ht="16" x14ac:dyDescent="0.2">
      <c r="A564" s="73"/>
      <c r="B564" s="73"/>
      <c r="C564" s="73"/>
      <c r="D564" s="73"/>
      <c r="E564" s="73"/>
      <c r="F564" s="73"/>
    </row>
    <row r="565" spans="1:6" ht="16" x14ac:dyDescent="0.2">
      <c r="A565" s="73"/>
      <c r="B565" s="73"/>
      <c r="C565" s="73"/>
      <c r="D565" s="73"/>
      <c r="E565" s="73"/>
      <c r="F565" s="73"/>
    </row>
    <row r="566" spans="1:6" ht="16" x14ac:dyDescent="0.2">
      <c r="A566" s="73"/>
      <c r="B566" s="73"/>
      <c r="C566" s="73"/>
      <c r="D566" s="73"/>
      <c r="E566" s="73"/>
      <c r="F566" s="73"/>
    </row>
    <row r="567" spans="1:6" ht="16" x14ac:dyDescent="0.2">
      <c r="A567" s="73"/>
      <c r="B567" s="73"/>
      <c r="C567" s="73"/>
      <c r="D567" s="73"/>
      <c r="E567" s="73"/>
      <c r="F567" s="73"/>
    </row>
    <row r="568" spans="1:6" ht="16" x14ac:dyDescent="0.2">
      <c r="A568" s="73"/>
      <c r="B568" s="73"/>
      <c r="C568" s="73"/>
      <c r="D568" s="73"/>
      <c r="E568" s="73"/>
      <c r="F568" s="73"/>
    </row>
    <row r="569" spans="1:6" ht="16" x14ac:dyDescent="0.2">
      <c r="A569" s="73"/>
      <c r="B569" s="73"/>
      <c r="C569" s="73"/>
      <c r="D569" s="73"/>
      <c r="E569" s="73"/>
      <c r="F569" s="73"/>
    </row>
    <row r="570" spans="1:6" ht="16" x14ac:dyDescent="0.2">
      <c r="A570" s="73"/>
      <c r="B570" s="73"/>
      <c r="C570" s="73"/>
      <c r="D570" s="73"/>
      <c r="E570" s="73"/>
      <c r="F570" s="73"/>
    </row>
    <row r="571" spans="1:6" ht="16" x14ac:dyDescent="0.2">
      <c r="A571" s="73"/>
      <c r="B571" s="73"/>
      <c r="C571" s="73"/>
      <c r="D571" s="73"/>
      <c r="E571" s="73"/>
      <c r="F571" s="73"/>
    </row>
    <row r="572" spans="1:6" ht="16" x14ac:dyDescent="0.2">
      <c r="A572" s="73"/>
      <c r="B572" s="73"/>
      <c r="C572" s="73"/>
      <c r="D572" s="73"/>
      <c r="E572" s="73"/>
      <c r="F572" s="73"/>
    </row>
    <row r="573" spans="1:6" ht="16" x14ac:dyDescent="0.2">
      <c r="A573" s="73"/>
      <c r="B573" s="73"/>
      <c r="C573" s="73"/>
      <c r="D573" s="73"/>
      <c r="E573" s="73"/>
      <c r="F573" s="73"/>
    </row>
    <row r="574" spans="1:6" ht="16" x14ac:dyDescent="0.2">
      <c r="A574" s="73"/>
      <c r="B574" s="73"/>
      <c r="C574" s="73"/>
      <c r="D574" s="73"/>
      <c r="E574" s="73"/>
      <c r="F574" s="73"/>
    </row>
    <row r="575" spans="1:6" ht="16" x14ac:dyDescent="0.2">
      <c r="A575" s="73"/>
      <c r="B575" s="73"/>
      <c r="C575" s="73"/>
      <c r="D575" s="73"/>
      <c r="E575" s="73"/>
      <c r="F575" s="73"/>
    </row>
    <row r="576" spans="1:6" ht="16" x14ac:dyDescent="0.2">
      <c r="A576" s="73"/>
      <c r="B576" s="73"/>
      <c r="C576" s="73"/>
      <c r="D576" s="73"/>
      <c r="E576" s="73"/>
      <c r="F576" s="73"/>
    </row>
    <row r="577" spans="1:6" ht="16" x14ac:dyDescent="0.2">
      <c r="A577" s="73"/>
      <c r="B577" s="73"/>
      <c r="C577" s="73"/>
      <c r="D577" s="73"/>
      <c r="E577" s="73"/>
      <c r="F577" s="73"/>
    </row>
    <row r="578" spans="1:6" ht="16" x14ac:dyDescent="0.2">
      <c r="A578" s="73"/>
      <c r="B578" s="73"/>
      <c r="C578" s="73"/>
      <c r="D578" s="73"/>
      <c r="E578" s="73"/>
      <c r="F578" s="73"/>
    </row>
    <row r="579" spans="1:6" ht="16" x14ac:dyDescent="0.2">
      <c r="A579" s="73"/>
      <c r="B579" s="73"/>
      <c r="C579" s="73"/>
      <c r="D579" s="73"/>
      <c r="E579" s="73"/>
      <c r="F579" s="73"/>
    </row>
    <row r="580" spans="1:6" ht="16" x14ac:dyDescent="0.2">
      <c r="A580" s="73"/>
      <c r="B580" s="73"/>
      <c r="C580" s="73"/>
      <c r="D580" s="73"/>
      <c r="E580" s="73"/>
      <c r="F580" s="73"/>
    </row>
    <row r="581" spans="1:6" ht="16" x14ac:dyDescent="0.2">
      <c r="A581" s="73"/>
      <c r="B581" s="73"/>
      <c r="C581" s="73"/>
      <c r="D581" s="73"/>
      <c r="E581" s="73"/>
      <c r="F581" s="73"/>
    </row>
    <row r="582" spans="1:6" ht="16" x14ac:dyDescent="0.2">
      <c r="A582" s="73"/>
      <c r="B582" s="73"/>
      <c r="C582" s="73"/>
      <c r="D582" s="73"/>
      <c r="E582" s="73"/>
      <c r="F582" s="73"/>
    </row>
    <row r="583" spans="1:6" ht="16" x14ac:dyDescent="0.2">
      <c r="A583" s="73"/>
      <c r="B583" s="73"/>
      <c r="C583" s="73"/>
      <c r="D583" s="73"/>
      <c r="E583" s="73"/>
      <c r="F583" s="73"/>
    </row>
    <row r="584" spans="1:6" ht="16" x14ac:dyDescent="0.2">
      <c r="A584" s="73"/>
      <c r="B584" s="73"/>
      <c r="C584" s="73"/>
      <c r="D584" s="73"/>
      <c r="E584" s="73"/>
      <c r="F584" s="73"/>
    </row>
    <row r="585" spans="1:6" ht="16" x14ac:dyDescent="0.2">
      <c r="A585" s="73"/>
      <c r="B585" s="73"/>
      <c r="C585" s="73"/>
      <c r="D585" s="73"/>
      <c r="E585" s="73"/>
      <c r="F585" s="73"/>
    </row>
    <row r="586" spans="1:6" ht="16" x14ac:dyDescent="0.2">
      <c r="A586" s="73"/>
      <c r="B586" s="73"/>
      <c r="C586" s="73"/>
      <c r="D586" s="73"/>
      <c r="E586" s="73"/>
      <c r="F586" s="73"/>
    </row>
    <row r="587" spans="1:6" ht="16" x14ac:dyDescent="0.2">
      <c r="A587" s="73"/>
      <c r="B587" s="73"/>
      <c r="C587" s="73"/>
      <c r="D587" s="73"/>
      <c r="E587" s="73"/>
      <c r="F587" s="73"/>
    </row>
    <row r="588" spans="1:6" ht="16" x14ac:dyDescent="0.2">
      <c r="A588" s="73"/>
      <c r="B588" s="73"/>
      <c r="C588" s="73"/>
      <c r="D588" s="73"/>
      <c r="E588" s="73"/>
      <c r="F588" s="73"/>
    </row>
    <row r="589" spans="1:6" ht="16" x14ac:dyDescent="0.2">
      <c r="A589" s="73"/>
      <c r="B589" s="73"/>
      <c r="C589" s="73"/>
      <c r="D589" s="73"/>
      <c r="E589" s="73"/>
      <c r="F589" s="73"/>
    </row>
    <row r="590" spans="1:6" ht="16" x14ac:dyDescent="0.2">
      <c r="A590" s="73"/>
      <c r="B590" s="73"/>
      <c r="C590" s="73"/>
      <c r="D590" s="73"/>
      <c r="E590" s="73"/>
      <c r="F590" s="73"/>
    </row>
    <row r="591" spans="1:6" ht="16" x14ac:dyDescent="0.2">
      <c r="A591" s="73"/>
      <c r="B591" s="73"/>
      <c r="C591" s="73"/>
      <c r="D591" s="73"/>
      <c r="E591" s="73"/>
      <c r="F591" s="73"/>
    </row>
    <row r="592" spans="1:6" ht="16" x14ac:dyDescent="0.2">
      <c r="A592" s="73"/>
      <c r="B592" s="73"/>
      <c r="C592" s="73"/>
      <c r="D592" s="73"/>
      <c r="E592" s="73"/>
      <c r="F592" s="73"/>
    </row>
    <row r="593" spans="1:6" ht="16" x14ac:dyDescent="0.2">
      <c r="A593" s="73"/>
      <c r="B593" s="73"/>
      <c r="C593" s="73"/>
      <c r="D593" s="73"/>
      <c r="E593" s="73"/>
      <c r="F593" s="73"/>
    </row>
    <row r="594" spans="1:6" ht="16" x14ac:dyDescent="0.2">
      <c r="A594" s="73"/>
      <c r="B594" s="73"/>
      <c r="C594" s="73"/>
      <c r="D594" s="73"/>
      <c r="E594" s="73"/>
      <c r="F594" s="73"/>
    </row>
    <row r="595" spans="1:6" ht="16" x14ac:dyDescent="0.2">
      <c r="A595" s="73"/>
      <c r="B595" s="73"/>
      <c r="C595" s="73"/>
      <c r="D595" s="73"/>
      <c r="E595" s="73"/>
      <c r="F595" s="73"/>
    </row>
    <row r="596" spans="1:6" ht="16" x14ac:dyDescent="0.2">
      <c r="A596" s="73"/>
      <c r="B596" s="73"/>
      <c r="C596" s="73"/>
      <c r="D596" s="73"/>
      <c r="E596" s="73"/>
      <c r="F596" s="73"/>
    </row>
    <row r="597" spans="1:6" ht="16" x14ac:dyDescent="0.2">
      <c r="A597" s="73"/>
      <c r="B597" s="73"/>
      <c r="C597" s="73"/>
      <c r="D597" s="73"/>
      <c r="E597" s="73"/>
      <c r="F597" s="73"/>
    </row>
    <row r="598" spans="1:6" ht="16" x14ac:dyDescent="0.2">
      <c r="A598" s="73"/>
      <c r="B598" s="73"/>
      <c r="C598" s="73"/>
      <c r="D598" s="73"/>
      <c r="E598" s="73"/>
      <c r="F598" s="73"/>
    </row>
    <row r="599" spans="1:6" ht="16" x14ac:dyDescent="0.2">
      <c r="A599" s="73"/>
      <c r="B599" s="73"/>
      <c r="C599" s="73"/>
      <c r="D599" s="73"/>
      <c r="E599" s="73"/>
      <c r="F599" s="73"/>
    </row>
    <row r="600" spans="1:6" ht="16" x14ac:dyDescent="0.2">
      <c r="A600" s="73"/>
      <c r="B600" s="73"/>
      <c r="C600" s="73"/>
      <c r="D600" s="73"/>
      <c r="E600" s="73"/>
      <c r="F600" s="73"/>
    </row>
    <row r="601" spans="1:6" ht="16" x14ac:dyDescent="0.2">
      <c r="A601" s="73"/>
      <c r="B601" s="73"/>
      <c r="C601" s="73"/>
      <c r="D601" s="73"/>
      <c r="E601" s="73"/>
      <c r="F601" s="73"/>
    </row>
    <row r="602" spans="1:6" ht="16" x14ac:dyDescent="0.2">
      <c r="A602" s="73"/>
      <c r="B602" s="73"/>
      <c r="C602" s="73"/>
      <c r="D602" s="73"/>
      <c r="E602" s="73"/>
      <c r="F602" s="73"/>
    </row>
    <row r="603" spans="1:6" ht="16" x14ac:dyDescent="0.2">
      <c r="A603" s="73"/>
      <c r="B603" s="73"/>
      <c r="C603" s="73"/>
      <c r="D603" s="73"/>
      <c r="E603" s="73"/>
      <c r="F603" s="73"/>
    </row>
    <row r="604" spans="1:6" ht="16" x14ac:dyDescent="0.2">
      <c r="A604" s="73"/>
      <c r="B604" s="73"/>
      <c r="C604" s="73"/>
      <c r="D604" s="73"/>
      <c r="E604" s="73"/>
      <c r="F604" s="73"/>
    </row>
    <row r="605" spans="1:6" ht="16" x14ac:dyDescent="0.2">
      <c r="A605" s="73"/>
      <c r="B605" s="73"/>
      <c r="C605" s="73"/>
      <c r="D605" s="73"/>
      <c r="E605" s="73"/>
      <c r="F605" s="73"/>
    </row>
    <row r="606" spans="1:6" ht="16" x14ac:dyDescent="0.2">
      <c r="A606" s="73"/>
      <c r="B606" s="73"/>
      <c r="C606" s="73"/>
      <c r="D606" s="73"/>
      <c r="E606" s="73"/>
      <c r="F606" s="73"/>
    </row>
    <row r="607" spans="1:6" ht="16" x14ac:dyDescent="0.2">
      <c r="A607" s="73"/>
      <c r="B607" s="73"/>
      <c r="C607" s="73"/>
      <c r="D607" s="73"/>
      <c r="E607" s="73"/>
      <c r="F607" s="73"/>
    </row>
    <row r="608" spans="1:6" ht="16" x14ac:dyDescent="0.2">
      <c r="A608" s="73"/>
      <c r="B608" s="73"/>
      <c r="C608" s="73"/>
      <c r="D608" s="73"/>
      <c r="E608" s="73"/>
      <c r="F608" s="73"/>
    </row>
    <row r="609" spans="1:6" ht="16" x14ac:dyDescent="0.2">
      <c r="A609" s="73"/>
      <c r="B609" s="73"/>
      <c r="C609" s="73"/>
      <c r="D609" s="73"/>
      <c r="E609" s="73"/>
      <c r="F609" s="73"/>
    </row>
    <row r="610" spans="1:6" ht="16" x14ac:dyDescent="0.2">
      <c r="A610" s="73"/>
      <c r="B610" s="73"/>
      <c r="C610" s="73"/>
      <c r="D610" s="73"/>
      <c r="E610" s="73"/>
      <c r="F610" s="73"/>
    </row>
    <row r="611" spans="1:6" ht="16" x14ac:dyDescent="0.2">
      <c r="A611" s="73"/>
      <c r="B611" s="73"/>
      <c r="C611" s="73"/>
      <c r="D611" s="73"/>
      <c r="E611" s="73"/>
      <c r="F611" s="73"/>
    </row>
    <row r="612" spans="1:6" ht="16" x14ac:dyDescent="0.2">
      <c r="A612" s="73"/>
      <c r="B612" s="73"/>
      <c r="C612" s="73"/>
      <c r="D612" s="73"/>
      <c r="E612" s="73"/>
      <c r="F612" s="73"/>
    </row>
    <row r="613" spans="1:6" ht="16" x14ac:dyDescent="0.2">
      <c r="A613" s="73"/>
      <c r="B613" s="73"/>
      <c r="C613" s="73"/>
      <c r="D613" s="73"/>
      <c r="E613" s="73"/>
      <c r="F613" s="73"/>
    </row>
    <row r="614" spans="1:6" ht="16" x14ac:dyDescent="0.2">
      <c r="A614" s="73"/>
      <c r="B614" s="73"/>
      <c r="C614" s="73"/>
      <c r="D614" s="73"/>
      <c r="E614" s="73"/>
      <c r="F614" s="73"/>
    </row>
    <row r="615" spans="1:6" ht="16" x14ac:dyDescent="0.2">
      <c r="A615" s="73"/>
      <c r="B615" s="73"/>
      <c r="C615" s="73"/>
      <c r="D615" s="73"/>
      <c r="E615" s="73"/>
      <c r="F615" s="73"/>
    </row>
    <row r="616" spans="1:6" ht="16" x14ac:dyDescent="0.2">
      <c r="A616" s="73"/>
      <c r="B616" s="73"/>
      <c r="C616" s="73"/>
      <c r="D616" s="73"/>
      <c r="E616" s="73"/>
      <c r="F616" s="73"/>
    </row>
    <row r="617" spans="1:6" ht="16" x14ac:dyDescent="0.2">
      <c r="A617" s="73"/>
      <c r="B617" s="73"/>
      <c r="C617" s="73"/>
      <c r="D617" s="73"/>
      <c r="E617" s="73"/>
      <c r="F617" s="73"/>
    </row>
    <row r="618" spans="1:6" ht="16" x14ac:dyDescent="0.2">
      <c r="A618" s="73"/>
      <c r="B618" s="73"/>
      <c r="C618" s="73"/>
      <c r="D618" s="73"/>
      <c r="E618" s="73"/>
      <c r="F618" s="73"/>
    </row>
    <row r="619" spans="1:6" ht="16" x14ac:dyDescent="0.2">
      <c r="A619" s="73"/>
      <c r="B619" s="73"/>
      <c r="C619" s="73"/>
      <c r="D619" s="73"/>
      <c r="E619" s="73"/>
      <c r="F619" s="73"/>
    </row>
    <row r="620" spans="1:6" ht="16" x14ac:dyDescent="0.2">
      <c r="A620" s="73"/>
      <c r="B620" s="73"/>
      <c r="C620" s="73"/>
      <c r="D620" s="73"/>
      <c r="E620" s="73"/>
      <c r="F620" s="73"/>
    </row>
    <row r="621" spans="1:6" ht="16" x14ac:dyDescent="0.2">
      <c r="A621" s="73"/>
      <c r="B621" s="73"/>
      <c r="C621" s="73"/>
      <c r="D621" s="73"/>
      <c r="E621" s="73"/>
      <c r="F621" s="73"/>
    </row>
    <row r="622" spans="1:6" ht="16" x14ac:dyDescent="0.2">
      <c r="A622" s="73"/>
      <c r="B622" s="73"/>
      <c r="C622" s="73"/>
      <c r="D622" s="73"/>
      <c r="E622" s="73"/>
      <c r="F622" s="73"/>
    </row>
    <row r="623" spans="1:6" ht="16" x14ac:dyDescent="0.2">
      <c r="A623" s="73"/>
      <c r="B623" s="73"/>
      <c r="C623" s="73"/>
      <c r="D623" s="73"/>
      <c r="E623" s="73"/>
      <c r="F623" s="73"/>
    </row>
    <row r="624" spans="1:6" ht="16" x14ac:dyDescent="0.2">
      <c r="A624" s="73"/>
      <c r="B624" s="73"/>
      <c r="C624" s="73"/>
      <c r="D624" s="73"/>
      <c r="E624" s="73"/>
      <c r="F624" s="73"/>
    </row>
    <row r="625" spans="1:6" ht="16" x14ac:dyDescent="0.2">
      <c r="A625" s="73"/>
      <c r="B625" s="73"/>
      <c r="C625" s="73"/>
      <c r="D625" s="73"/>
      <c r="E625" s="73"/>
      <c r="F625" s="73"/>
    </row>
    <row r="626" spans="1:6" ht="16" x14ac:dyDescent="0.2">
      <c r="A626" s="73"/>
      <c r="B626" s="73"/>
      <c r="C626" s="73"/>
      <c r="D626" s="73"/>
      <c r="E626" s="73"/>
      <c r="F626" s="73"/>
    </row>
    <row r="627" spans="1:6" ht="16" x14ac:dyDescent="0.2">
      <c r="A627" s="73"/>
      <c r="B627" s="73"/>
      <c r="C627" s="73"/>
      <c r="D627" s="73"/>
      <c r="E627" s="73"/>
      <c r="F627" s="73"/>
    </row>
    <row r="628" spans="1:6" ht="16" x14ac:dyDescent="0.2">
      <c r="A628" s="73"/>
      <c r="B628" s="73"/>
      <c r="C628" s="73"/>
      <c r="D628" s="73"/>
      <c r="E628" s="73"/>
      <c r="F628" s="73"/>
    </row>
    <row r="629" spans="1:6" ht="16" x14ac:dyDescent="0.2">
      <c r="A629" s="73"/>
      <c r="B629" s="73"/>
      <c r="C629" s="73"/>
      <c r="D629" s="73"/>
      <c r="E629" s="73"/>
      <c r="F629" s="73"/>
    </row>
    <row r="630" spans="1:6" ht="16" x14ac:dyDescent="0.2">
      <c r="A630" s="73"/>
      <c r="B630" s="73"/>
      <c r="C630" s="73"/>
      <c r="D630" s="73"/>
      <c r="E630" s="73"/>
      <c r="F630" s="73"/>
    </row>
    <row r="631" spans="1:6" ht="16" x14ac:dyDescent="0.2">
      <c r="A631" s="73"/>
      <c r="B631" s="73"/>
      <c r="C631" s="73"/>
      <c r="D631" s="73"/>
      <c r="E631" s="73"/>
      <c r="F631" s="73"/>
    </row>
    <row r="632" spans="1:6" ht="16" x14ac:dyDescent="0.2">
      <c r="A632" s="73"/>
      <c r="B632" s="73"/>
      <c r="C632" s="73"/>
      <c r="D632" s="73"/>
      <c r="E632" s="73"/>
      <c r="F632" s="73"/>
    </row>
    <row r="633" spans="1:6" ht="16" x14ac:dyDescent="0.2">
      <c r="A633" s="73"/>
      <c r="B633" s="73"/>
      <c r="C633" s="73"/>
      <c r="D633" s="73"/>
      <c r="E633" s="73"/>
      <c r="F633" s="73"/>
    </row>
    <row r="634" spans="1:6" ht="16" x14ac:dyDescent="0.2">
      <c r="A634" s="73"/>
      <c r="B634" s="73"/>
      <c r="C634" s="73"/>
      <c r="D634" s="73"/>
      <c r="E634" s="73"/>
      <c r="F634" s="73"/>
    </row>
    <row r="635" spans="1:6" ht="16" x14ac:dyDescent="0.2">
      <c r="A635" s="73"/>
      <c r="B635" s="73"/>
      <c r="C635" s="73"/>
      <c r="D635" s="73"/>
      <c r="E635" s="73"/>
      <c r="F635" s="73"/>
    </row>
    <row r="636" spans="1:6" ht="16" x14ac:dyDescent="0.2">
      <c r="A636" s="73"/>
      <c r="B636" s="73"/>
      <c r="C636" s="73"/>
      <c r="D636" s="73"/>
      <c r="E636" s="73"/>
      <c r="F636" s="73"/>
    </row>
    <row r="637" spans="1:6" ht="16" x14ac:dyDescent="0.2">
      <c r="A637" s="73"/>
      <c r="B637" s="73"/>
      <c r="C637" s="73"/>
      <c r="D637" s="73"/>
      <c r="E637" s="73"/>
      <c r="F637" s="73"/>
    </row>
    <row r="638" spans="1:6" ht="16" x14ac:dyDescent="0.2">
      <c r="A638" s="73"/>
      <c r="B638" s="73"/>
      <c r="C638" s="73"/>
      <c r="D638" s="73"/>
      <c r="E638" s="73"/>
      <c r="F638" s="73"/>
    </row>
    <row r="639" spans="1:6" ht="16" x14ac:dyDescent="0.2">
      <c r="A639" s="73"/>
      <c r="B639" s="73"/>
      <c r="C639" s="73"/>
      <c r="D639" s="73"/>
      <c r="E639" s="73"/>
      <c r="F639" s="73"/>
    </row>
    <row r="640" spans="1:6" ht="16" x14ac:dyDescent="0.2">
      <c r="A640" s="73"/>
      <c r="B640" s="73"/>
      <c r="C640" s="73"/>
      <c r="D640" s="73"/>
      <c r="E640" s="73"/>
      <c r="F640" s="73"/>
    </row>
    <row r="641" spans="1:6" ht="16" x14ac:dyDescent="0.2">
      <c r="A641" s="73"/>
      <c r="B641" s="73"/>
      <c r="C641" s="73"/>
      <c r="D641" s="73"/>
      <c r="E641" s="73"/>
      <c r="F641" s="73"/>
    </row>
    <row r="642" spans="1:6" ht="16" x14ac:dyDescent="0.2">
      <c r="A642" s="73"/>
      <c r="B642" s="73"/>
      <c r="C642" s="73"/>
      <c r="D642" s="73"/>
      <c r="E642" s="73"/>
      <c r="F642" s="73"/>
    </row>
    <row r="643" spans="1:6" ht="16" x14ac:dyDescent="0.2">
      <c r="A643" s="73"/>
      <c r="B643" s="73"/>
      <c r="C643" s="73"/>
      <c r="D643" s="73"/>
      <c r="E643" s="73"/>
      <c r="F643" s="73"/>
    </row>
    <row r="644" spans="1:6" ht="16" x14ac:dyDescent="0.2">
      <c r="A644" s="73"/>
      <c r="B644" s="73"/>
      <c r="C644" s="73"/>
      <c r="D644" s="73"/>
      <c r="E644" s="73"/>
      <c r="F644" s="73"/>
    </row>
    <row r="645" spans="1:6" ht="16" x14ac:dyDescent="0.2">
      <c r="A645" s="73"/>
      <c r="B645" s="73"/>
      <c r="C645" s="73"/>
      <c r="D645" s="73"/>
      <c r="E645" s="73"/>
      <c r="F645" s="73"/>
    </row>
    <row r="646" spans="1:6" ht="16" x14ac:dyDescent="0.2">
      <c r="A646" s="73"/>
      <c r="B646" s="73"/>
      <c r="C646" s="73"/>
      <c r="D646" s="73"/>
      <c r="E646" s="73"/>
      <c r="F646" s="73"/>
    </row>
    <row r="647" spans="1:6" ht="16" x14ac:dyDescent="0.2">
      <c r="A647" s="73"/>
      <c r="B647" s="73"/>
      <c r="C647" s="73"/>
      <c r="D647" s="73"/>
      <c r="E647" s="73"/>
      <c r="F647" s="73"/>
    </row>
    <row r="648" spans="1:6" ht="16" x14ac:dyDescent="0.2">
      <c r="A648" s="73"/>
      <c r="B648" s="73"/>
      <c r="C648" s="73"/>
      <c r="D648" s="73"/>
      <c r="E648" s="73"/>
      <c r="F648" s="73"/>
    </row>
    <row r="649" spans="1:6" ht="16" x14ac:dyDescent="0.2">
      <c r="A649" s="73"/>
      <c r="B649" s="73"/>
      <c r="C649" s="73"/>
      <c r="D649" s="73"/>
      <c r="E649" s="73"/>
      <c r="F649" s="73"/>
    </row>
    <row r="650" spans="1:6" ht="16" x14ac:dyDescent="0.2">
      <c r="A650" s="73"/>
      <c r="B650" s="73"/>
      <c r="C650" s="73"/>
      <c r="D650" s="73"/>
      <c r="E650" s="73"/>
      <c r="F650" s="73"/>
    </row>
    <row r="651" spans="1:6" ht="16" x14ac:dyDescent="0.2">
      <c r="A651" s="73"/>
      <c r="B651" s="73"/>
      <c r="C651" s="73"/>
      <c r="D651" s="73"/>
      <c r="E651" s="73"/>
      <c r="F651" s="73"/>
    </row>
    <row r="652" spans="1:6" ht="16" x14ac:dyDescent="0.2">
      <c r="A652" s="73"/>
      <c r="B652" s="73"/>
      <c r="C652" s="73"/>
      <c r="D652" s="73"/>
      <c r="E652" s="73"/>
      <c r="F652" s="73"/>
    </row>
    <row r="653" spans="1:6" ht="16" x14ac:dyDescent="0.2">
      <c r="A653" s="73"/>
      <c r="B653" s="73"/>
      <c r="C653" s="73"/>
      <c r="D653" s="73"/>
      <c r="E653" s="73"/>
      <c r="F653" s="73"/>
    </row>
    <row r="654" spans="1:6" ht="16" x14ac:dyDescent="0.2">
      <c r="A654" s="73"/>
      <c r="B654" s="73"/>
      <c r="C654" s="73"/>
      <c r="D654" s="73"/>
      <c r="E654" s="73"/>
      <c r="F654" s="73"/>
    </row>
    <row r="655" spans="1:6" ht="16" x14ac:dyDescent="0.2">
      <c r="A655" s="73"/>
      <c r="B655" s="73"/>
      <c r="C655" s="73"/>
      <c r="D655" s="73"/>
      <c r="E655" s="73"/>
      <c r="F655" s="73"/>
    </row>
    <row r="656" spans="1:6" ht="16" x14ac:dyDescent="0.2">
      <c r="A656" s="73"/>
      <c r="B656" s="73"/>
      <c r="C656" s="73"/>
      <c r="D656" s="73"/>
      <c r="E656" s="73"/>
      <c r="F656" s="73"/>
    </row>
    <row r="657" spans="1:6" ht="16" x14ac:dyDescent="0.2">
      <c r="A657" s="73"/>
      <c r="B657" s="73"/>
      <c r="C657" s="73"/>
      <c r="D657" s="73"/>
      <c r="E657" s="73"/>
      <c r="F657" s="73"/>
    </row>
    <row r="658" spans="1:6" ht="16" x14ac:dyDescent="0.2">
      <c r="A658" s="73"/>
      <c r="B658" s="73"/>
      <c r="C658" s="73"/>
      <c r="D658" s="73"/>
      <c r="E658" s="73"/>
      <c r="F658" s="73"/>
    </row>
    <row r="659" spans="1:6" ht="16" x14ac:dyDescent="0.2">
      <c r="A659" s="73"/>
      <c r="B659" s="73"/>
      <c r="C659" s="73"/>
      <c r="D659" s="73"/>
      <c r="E659" s="73"/>
      <c r="F659" s="73"/>
    </row>
    <row r="660" spans="1:6" ht="16" x14ac:dyDescent="0.2">
      <c r="A660" s="73"/>
      <c r="B660" s="73"/>
      <c r="C660" s="73"/>
      <c r="D660" s="73"/>
      <c r="E660" s="73"/>
      <c r="F660" s="73"/>
    </row>
    <row r="661" spans="1:6" ht="16" x14ac:dyDescent="0.2">
      <c r="A661" s="73"/>
      <c r="B661" s="73"/>
      <c r="C661" s="73"/>
      <c r="D661" s="73"/>
      <c r="E661" s="73"/>
      <c r="F661" s="73"/>
    </row>
    <row r="662" spans="1:6" ht="16" x14ac:dyDescent="0.2">
      <c r="A662" s="73"/>
      <c r="B662" s="73"/>
      <c r="C662" s="73"/>
      <c r="D662" s="73"/>
      <c r="E662" s="73"/>
      <c r="F662" s="73"/>
    </row>
    <row r="663" spans="1:6" ht="16" x14ac:dyDescent="0.2">
      <c r="A663" s="73"/>
      <c r="B663" s="73"/>
      <c r="C663" s="73"/>
      <c r="D663" s="73"/>
      <c r="E663" s="73"/>
      <c r="F663" s="73"/>
    </row>
    <row r="664" spans="1:6" ht="16" x14ac:dyDescent="0.2">
      <c r="A664" s="73"/>
      <c r="B664" s="73"/>
      <c r="C664" s="73"/>
      <c r="D664" s="73"/>
      <c r="E664" s="73"/>
      <c r="F664" s="73"/>
    </row>
    <row r="665" spans="1:6" ht="16" x14ac:dyDescent="0.2">
      <c r="A665" s="73"/>
      <c r="B665" s="73"/>
      <c r="C665" s="73"/>
      <c r="D665" s="73"/>
      <c r="E665" s="73"/>
      <c r="F665" s="73"/>
    </row>
    <row r="666" spans="1:6" ht="16" x14ac:dyDescent="0.2">
      <c r="A666" s="73"/>
      <c r="B666" s="73"/>
      <c r="C666" s="73"/>
      <c r="D666" s="73"/>
      <c r="E666" s="73"/>
      <c r="F666" s="73"/>
    </row>
    <row r="667" spans="1:6" ht="16" x14ac:dyDescent="0.2">
      <c r="A667" s="73"/>
      <c r="B667" s="73"/>
      <c r="C667" s="73"/>
      <c r="D667" s="73"/>
      <c r="E667" s="73"/>
      <c r="F667" s="73"/>
    </row>
    <row r="668" spans="1:6" ht="16" x14ac:dyDescent="0.2">
      <c r="A668" s="73"/>
      <c r="B668" s="73"/>
      <c r="C668" s="73"/>
      <c r="D668" s="73"/>
      <c r="E668" s="73"/>
      <c r="F668" s="73"/>
    </row>
    <row r="669" spans="1:6" ht="16" x14ac:dyDescent="0.2">
      <c r="A669" s="73"/>
      <c r="B669" s="73"/>
      <c r="C669" s="73"/>
      <c r="D669" s="73"/>
      <c r="E669" s="73"/>
      <c r="F669" s="73"/>
    </row>
    <row r="670" spans="1:6" ht="16" x14ac:dyDescent="0.2">
      <c r="A670" s="73"/>
      <c r="B670" s="73"/>
      <c r="C670" s="73"/>
      <c r="D670" s="73"/>
      <c r="E670" s="73"/>
      <c r="F670" s="73"/>
    </row>
    <row r="671" spans="1:6" ht="16" x14ac:dyDescent="0.2">
      <c r="A671" s="73"/>
      <c r="B671" s="73"/>
      <c r="C671" s="73"/>
      <c r="D671" s="73"/>
      <c r="E671" s="73"/>
      <c r="F671" s="73"/>
    </row>
    <row r="672" spans="1:6" ht="16" x14ac:dyDescent="0.2">
      <c r="A672" s="73"/>
      <c r="B672" s="73"/>
      <c r="C672" s="73"/>
      <c r="D672" s="73"/>
      <c r="E672" s="73"/>
      <c r="F672" s="73"/>
    </row>
    <row r="673" spans="1:6" ht="16" x14ac:dyDescent="0.2">
      <c r="A673" s="73"/>
      <c r="B673" s="73"/>
      <c r="C673" s="73"/>
      <c r="D673" s="73"/>
      <c r="E673" s="73"/>
      <c r="F673" s="73"/>
    </row>
    <row r="674" spans="1:6" ht="16" x14ac:dyDescent="0.2">
      <c r="A674" s="73"/>
      <c r="B674" s="73"/>
      <c r="C674" s="73"/>
      <c r="D674" s="73"/>
      <c r="E674" s="73"/>
      <c r="F674" s="73"/>
    </row>
    <row r="675" spans="1:6" ht="16" x14ac:dyDescent="0.2">
      <c r="A675" s="73"/>
      <c r="B675" s="73"/>
      <c r="C675" s="73"/>
      <c r="D675" s="73"/>
      <c r="E675" s="73"/>
      <c r="F675" s="73"/>
    </row>
    <row r="676" spans="1:6" ht="16" x14ac:dyDescent="0.2">
      <c r="A676" s="73"/>
      <c r="B676" s="73"/>
      <c r="C676" s="73"/>
      <c r="D676" s="73"/>
      <c r="E676" s="73"/>
      <c r="F676" s="73"/>
    </row>
    <row r="677" spans="1:6" ht="16" x14ac:dyDescent="0.2">
      <c r="A677" s="73"/>
      <c r="B677" s="73"/>
      <c r="C677" s="73"/>
      <c r="D677" s="73"/>
      <c r="E677" s="73"/>
      <c r="F677" s="73"/>
    </row>
    <row r="678" spans="1:6" ht="16" x14ac:dyDescent="0.2">
      <c r="A678" s="73"/>
      <c r="B678" s="73"/>
      <c r="C678" s="73"/>
      <c r="D678" s="73"/>
      <c r="E678" s="73"/>
      <c r="F678" s="73"/>
    </row>
    <row r="679" spans="1:6" ht="16" x14ac:dyDescent="0.2">
      <c r="A679" s="73"/>
      <c r="B679" s="73"/>
      <c r="C679" s="73"/>
      <c r="D679" s="73"/>
      <c r="E679" s="73"/>
      <c r="F679" s="73"/>
    </row>
    <row r="680" spans="1:6" ht="16" x14ac:dyDescent="0.2">
      <c r="A680" s="73"/>
      <c r="B680" s="73"/>
      <c r="C680" s="73"/>
      <c r="D680" s="73"/>
      <c r="E680" s="73"/>
      <c r="F680" s="73"/>
    </row>
    <row r="681" spans="1:6" ht="16" x14ac:dyDescent="0.2">
      <c r="A681" s="73"/>
      <c r="B681" s="73"/>
      <c r="C681" s="73"/>
      <c r="D681" s="73"/>
      <c r="E681" s="73"/>
      <c r="F681" s="73"/>
    </row>
    <row r="682" spans="1:6" ht="16" x14ac:dyDescent="0.2">
      <c r="A682" s="73"/>
      <c r="B682" s="73"/>
      <c r="C682" s="73"/>
      <c r="D682" s="73"/>
      <c r="E682" s="73"/>
      <c r="F682" s="73"/>
    </row>
    <row r="683" spans="1:6" ht="16" x14ac:dyDescent="0.2">
      <c r="A683" s="73"/>
      <c r="B683" s="73"/>
      <c r="C683" s="73"/>
      <c r="D683" s="73"/>
      <c r="E683" s="73"/>
      <c r="F683" s="73"/>
    </row>
    <row r="684" spans="1:6" ht="16" x14ac:dyDescent="0.2">
      <c r="A684" s="73"/>
      <c r="B684" s="73"/>
      <c r="C684" s="73"/>
      <c r="D684" s="73"/>
      <c r="E684" s="73"/>
      <c r="F684" s="73"/>
    </row>
    <row r="685" spans="1:6" ht="16" x14ac:dyDescent="0.2">
      <c r="A685" s="73"/>
      <c r="B685" s="73"/>
      <c r="C685" s="73"/>
      <c r="D685" s="73"/>
      <c r="E685" s="73"/>
      <c r="F685" s="73"/>
    </row>
    <row r="686" spans="1:6" ht="16" x14ac:dyDescent="0.2">
      <c r="A686" s="73"/>
      <c r="B686" s="73"/>
      <c r="C686" s="73"/>
      <c r="D686" s="73"/>
      <c r="E686" s="73"/>
      <c r="F686" s="73"/>
    </row>
    <row r="687" spans="1:6" ht="16" x14ac:dyDescent="0.2">
      <c r="A687" s="73"/>
      <c r="B687" s="73"/>
      <c r="C687" s="73"/>
      <c r="D687" s="73"/>
      <c r="E687" s="73"/>
      <c r="F687" s="73"/>
    </row>
    <row r="688" spans="1:6" ht="16" x14ac:dyDescent="0.2">
      <c r="A688" s="73"/>
      <c r="B688" s="73"/>
      <c r="C688" s="73"/>
      <c r="D688" s="73"/>
      <c r="E688" s="73"/>
      <c r="F688" s="73"/>
    </row>
    <row r="689" spans="1:6" ht="16" x14ac:dyDescent="0.2">
      <c r="A689" s="73"/>
      <c r="B689" s="73"/>
      <c r="C689" s="73"/>
      <c r="D689" s="73"/>
      <c r="E689" s="73"/>
      <c r="F689" s="73"/>
    </row>
    <row r="690" spans="1:6" ht="16" x14ac:dyDescent="0.2">
      <c r="A690" s="73"/>
      <c r="B690" s="73"/>
      <c r="C690" s="73"/>
      <c r="D690" s="73"/>
      <c r="E690" s="73"/>
      <c r="F690" s="73"/>
    </row>
    <row r="691" spans="1:6" ht="16" x14ac:dyDescent="0.2">
      <c r="A691" s="73"/>
      <c r="B691" s="73"/>
      <c r="C691" s="73"/>
      <c r="D691" s="73"/>
      <c r="E691" s="73"/>
      <c r="F691" s="73"/>
    </row>
    <row r="692" spans="1:6" ht="16" x14ac:dyDescent="0.2">
      <c r="A692" s="73"/>
      <c r="B692" s="73"/>
      <c r="C692" s="73"/>
      <c r="D692" s="73"/>
      <c r="E692" s="73"/>
      <c r="F692" s="73"/>
    </row>
    <row r="693" spans="1:6" ht="16" x14ac:dyDescent="0.2">
      <c r="A693" s="73"/>
      <c r="B693" s="73"/>
      <c r="C693" s="73"/>
      <c r="D693" s="73"/>
      <c r="E693" s="73"/>
      <c r="F693" s="73"/>
    </row>
    <row r="694" spans="1:6" ht="16" x14ac:dyDescent="0.2">
      <c r="A694" s="73"/>
      <c r="B694" s="73"/>
      <c r="C694" s="73"/>
      <c r="D694" s="73"/>
      <c r="E694" s="73"/>
      <c r="F694" s="73"/>
    </row>
    <row r="695" spans="1:6" ht="16" x14ac:dyDescent="0.2">
      <c r="A695" s="73"/>
      <c r="B695" s="73"/>
      <c r="C695" s="73"/>
      <c r="D695" s="73"/>
      <c r="E695" s="73"/>
      <c r="F695" s="73"/>
    </row>
    <row r="696" spans="1:6" ht="16" x14ac:dyDescent="0.2">
      <c r="A696" s="73"/>
      <c r="B696" s="73"/>
      <c r="C696" s="73"/>
      <c r="D696" s="73"/>
      <c r="E696" s="73"/>
      <c r="F696" s="73"/>
    </row>
    <row r="697" spans="1:6" ht="16" x14ac:dyDescent="0.2">
      <c r="A697" s="73"/>
      <c r="B697" s="73"/>
      <c r="C697" s="73"/>
      <c r="D697" s="73"/>
      <c r="E697" s="73"/>
      <c r="F697" s="73"/>
    </row>
    <row r="698" spans="1:6" ht="16" x14ac:dyDescent="0.2">
      <c r="A698" s="73"/>
      <c r="B698" s="73"/>
      <c r="C698" s="73"/>
      <c r="D698" s="73"/>
      <c r="E698" s="73"/>
      <c r="F698" s="73"/>
    </row>
    <row r="699" spans="1:6" ht="16" x14ac:dyDescent="0.2">
      <c r="A699" s="73"/>
      <c r="B699" s="73"/>
      <c r="C699" s="73"/>
      <c r="D699" s="73"/>
      <c r="E699" s="73"/>
      <c r="F699" s="73"/>
    </row>
    <row r="700" spans="1:6" ht="16" x14ac:dyDescent="0.2">
      <c r="A700" s="73"/>
      <c r="B700" s="73"/>
      <c r="C700" s="73"/>
      <c r="D700" s="73"/>
      <c r="E700" s="73"/>
      <c r="F700" s="73"/>
    </row>
    <row r="701" spans="1:6" ht="16" x14ac:dyDescent="0.2">
      <c r="A701" s="73"/>
      <c r="B701" s="73"/>
      <c r="C701" s="73"/>
      <c r="D701" s="73"/>
      <c r="E701" s="73"/>
      <c r="F701" s="73"/>
    </row>
    <row r="702" spans="1:6" ht="16" x14ac:dyDescent="0.2">
      <c r="A702" s="73"/>
      <c r="B702" s="73"/>
      <c r="C702" s="73"/>
      <c r="D702" s="73"/>
      <c r="E702" s="73"/>
      <c r="F702" s="73"/>
    </row>
    <row r="703" spans="1:6" ht="16" x14ac:dyDescent="0.2">
      <c r="A703" s="73"/>
      <c r="B703" s="73"/>
      <c r="C703" s="73"/>
      <c r="D703" s="73"/>
      <c r="E703" s="73"/>
      <c r="F703" s="73"/>
    </row>
    <row r="704" spans="1:6" ht="16" x14ac:dyDescent="0.2">
      <c r="A704" s="73"/>
      <c r="B704" s="73"/>
      <c r="C704" s="73"/>
      <c r="D704" s="73"/>
      <c r="E704" s="73"/>
      <c r="F704" s="73"/>
    </row>
    <row r="705" spans="1:6" ht="16" x14ac:dyDescent="0.2">
      <c r="A705" s="73"/>
      <c r="B705" s="73"/>
      <c r="C705" s="73"/>
      <c r="D705" s="73"/>
      <c r="E705" s="73"/>
      <c r="F705" s="73"/>
    </row>
    <row r="706" spans="1:6" ht="16" x14ac:dyDescent="0.2">
      <c r="A706" s="73"/>
      <c r="B706" s="73"/>
      <c r="C706" s="73"/>
      <c r="D706" s="73"/>
      <c r="E706" s="73"/>
      <c r="F706" s="73"/>
    </row>
    <row r="707" spans="1:6" ht="16" x14ac:dyDescent="0.2">
      <c r="A707" s="73"/>
      <c r="B707" s="73"/>
      <c r="C707" s="73"/>
      <c r="D707" s="73"/>
      <c r="E707" s="73"/>
      <c r="F707" s="73"/>
    </row>
    <row r="708" spans="1:6" ht="16" x14ac:dyDescent="0.2">
      <c r="A708" s="73"/>
      <c r="B708" s="73"/>
      <c r="C708" s="73"/>
      <c r="D708" s="73"/>
      <c r="E708" s="73"/>
      <c r="F708" s="73"/>
    </row>
    <row r="709" spans="1:6" ht="16" x14ac:dyDescent="0.2">
      <c r="A709" s="73"/>
      <c r="B709" s="73"/>
      <c r="C709" s="73"/>
      <c r="D709" s="73"/>
      <c r="E709" s="73"/>
      <c r="F709" s="73"/>
    </row>
    <row r="710" spans="1:6" ht="16" x14ac:dyDescent="0.2">
      <c r="A710" s="73"/>
      <c r="B710" s="73"/>
      <c r="C710" s="73"/>
      <c r="D710" s="73"/>
      <c r="E710" s="73"/>
      <c r="F710" s="73"/>
    </row>
    <row r="711" spans="1:6" ht="16" x14ac:dyDescent="0.2">
      <c r="A711" s="73"/>
      <c r="B711" s="73"/>
      <c r="C711" s="73"/>
      <c r="D711" s="73"/>
      <c r="E711" s="73"/>
      <c r="F711" s="73"/>
    </row>
    <row r="712" spans="1:6" ht="16" x14ac:dyDescent="0.2">
      <c r="A712" s="73"/>
      <c r="B712" s="73"/>
      <c r="C712" s="73"/>
      <c r="D712" s="73"/>
      <c r="E712" s="73"/>
      <c r="F712" s="73"/>
    </row>
    <row r="713" spans="1:6" ht="16" x14ac:dyDescent="0.2">
      <c r="A713" s="73"/>
      <c r="B713" s="73"/>
      <c r="C713" s="73"/>
      <c r="D713" s="73"/>
      <c r="E713" s="73"/>
      <c r="F713" s="73"/>
    </row>
    <row r="714" spans="1:6" ht="16" x14ac:dyDescent="0.2">
      <c r="A714" s="73"/>
      <c r="B714" s="73"/>
      <c r="C714" s="73"/>
      <c r="D714" s="73"/>
      <c r="E714" s="73"/>
      <c r="F714" s="73"/>
    </row>
    <row r="715" spans="1:6" ht="16" x14ac:dyDescent="0.2">
      <c r="A715" s="73"/>
      <c r="B715" s="73"/>
      <c r="C715" s="73"/>
      <c r="D715" s="73"/>
      <c r="E715" s="73"/>
      <c r="F715" s="73"/>
    </row>
    <row r="716" spans="1:6" ht="16" x14ac:dyDescent="0.2">
      <c r="A716" s="73"/>
      <c r="B716" s="73"/>
      <c r="C716" s="73"/>
      <c r="D716" s="73"/>
      <c r="E716" s="73"/>
      <c r="F716" s="73"/>
    </row>
    <row r="717" spans="1:6" ht="16" x14ac:dyDescent="0.2">
      <c r="A717" s="73"/>
      <c r="B717" s="73"/>
      <c r="C717" s="73"/>
      <c r="D717" s="73"/>
      <c r="E717" s="73"/>
      <c r="F717" s="73"/>
    </row>
    <row r="718" spans="1:6" ht="16" x14ac:dyDescent="0.2">
      <c r="A718" s="73"/>
      <c r="B718" s="73"/>
      <c r="C718" s="73"/>
      <c r="D718" s="73"/>
      <c r="E718" s="73"/>
      <c r="F718" s="73"/>
    </row>
    <row r="719" spans="1:6" ht="16" x14ac:dyDescent="0.2">
      <c r="A719" s="73"/>
      <c r="B719" s="73"/>
      <c r="C719" s="73"/>
      <c r="D719" s="73"/>
      <c r="E719" s="73"/>
      <c r="F719" s="73"/>
    </row>
    <row r="720" spans="1:6" ht="16" x14ac:dyDescent="0.2">
      <c r="A720" s="73"/>
      <c r="B720" s="73"/>
      <c r="C720" s="73"/>
      <c r="D720" s="73"/>
      <c r="E720" s="73"/>
      <c r="F720" s="73"/>
    </row>
    <row r="721" spans="1:6" ht="16" x14ac:dyDescent="0.2">
      <c r="A721" s="73"/>
      <c r="B721" s="73"/>
      <c r="C721" s="73"/>
      <c r="D721" s="73"/>
      <c r="E721" s="73"/>
      <c r="F721" s="73"/>
    </row>
    <row r="722" spans="1:6" ht="16" x14ac:dyDescent="0.2">
      <c r="A722" s="73"/>
      <c r="B722" s="73"/>
      <c r="C722" s="73"/>
      <c r="D722" s="73"/>
      <c r="E722" s="73"/>
      <c r="F722" s="73"/>
    </row>
    <row r="723" spans="1:6" ht="16" x14ac:dyDescent="0.2">
      <c r="A723" s="73"/>
      <c r="B723" s="73"/>
      <c r="C723" s="73"/>
      <c r="D723" s="73"/>
      <c r="E723" s="73"/>
      <c r="F723" s="73"/>
    </row>
    <row r="724" spans="1:6" ht="16" x14ac:dyDescent="0.2">
      <c r="A724" s="73"/>
      <c r="B724" s="73"/>
      <c r="C724" s="73"/>
      <c r="D724" s="73"/>
      <c r="E724" s="73"/>
      <c r="F724" s="73"/>
    </row>
    <row r="725" spans="1:6" ht="16" x14ac:dyDescent="0.2">
      <c r="A725" s="73"/>
      <c r="B725" s="73"/>
      <c r="C725" s="73"/>
      <c r="D725" s="73"/>
      <c r="E725" s="73"/>
      <c r="F725" s="73"/>
    </row>
    <row r="726" spans="1:6" ht="16" x14ac:dyDescent="0.2">
      <c r="A726" s="73"/>
      <c r="B726" s="73"/>
      <c r="C726" s="73"/>
      <c r="D726" s="73"/>
      <c r="E726" s="73"/>
      <c r="F726" s="73"/>
    </row>
    <row r="727" spans="1:6" ht="16" x14ac:dyDescent="0.2">
      <c r="A727" s="73"/>
      <c r="B727" s="73"/>
      <c r="C727" s="73"/>
      <c r="D727" s="73"/>
      <c r="E727" s="73"/>
      <c r="F727" s="73"/>
    </row>
    <row r="728" spans="1:6" ht="16" x14ac:dyDescent="0.2">
      <c r="A728" s="73"/>
      <c r="B728" s="73"/>
      <c r="C728" s="73"/>
      <c r="D728" s="73"/>
      <c r="E728" s="73"/>
      <c r="F728" s="73"/>
    </row>
    <row r="729" spans="1:6" ht="16" x14ac:dyDescent="0.2">
      <c r="A729" s="73"/>
      <c r="B729" s="73"/>
      <c r="C729" s="73"/>
      <c r="D729" s="73"/>
      <c r="E729" s="73"/>
      <c r="F729" s="73"/>
    </row>
    <row r="730" spans="1:6" ht="16" x14ac:dyDescent="0.2">
      <c r="A730" s="73"/>
      <c r="B730" s="73"/>
      <c r="C730" s="73"/>
      <c r="D730" s="73"/>
      <c r="E730" s="73"/>
      <c r="F730" s="73"/>
    </row>
    <row r="731" spans="1:6" ht="16" x14ac:dyDescent="0.2">
      <c r="A731" s="73"/>
      <c r="B731" s="73"/>
      <c r="C731" s="73"/>
      <c r="D731" s="73"/>
      <c r="E731" s="73"/>
      <c r="F731" s="73"/>
    </row>
    <row r="732" spans="1:6" ht="16" x14ac:dyDescent="0.2">
      <c r="A732" s="73"/>
      <c r="B732" s="73"/>
      <c r="C732" s="73"/>
      <c r="D732" s="73"/>
      <c r="E732" s="73"/>
      <c r="F732" s="73"/>
    </row>
    <row r="733" spans="1:6" ht="16" x14ac:dyDescent="0.2">
      <c r="A733" s="73"/>
      <c r="B733" s="73"/>
      <c r="C733" s="73"/>
      <c r="D733" s="73"/>
      <c r="E733" s="73"/>
      <c r="F733" s="73"/>
    </row>
    <row r="734" spans="1:6" ht="16" x14ac:dyDescent="0.2">
      <c r="A734" s="73"/>
      <c r="B734" s="73"/>
      <c r="C734" s="73"/>
      <c r="D734" s="73"/>
      <c r="E734" s="73"/>
      <c r="F734" s="73"/>
    </row>
    <row r="735" spans="1:6" ht="16" x14ac:dyDescent="0.2">
      <c r="A735" s="73"/>
      <c r="B735" s="73"/>
      <c r="C735" s="73"/>
      <c r="D735" s="73"/>
      <c r="E735" s="73"/>
      <c r="F735" s="73"/>
    </row>
    <row r="736" spans="1:6" ht="16" x14ac:dyDescent="0.2">
      <c r="A736" s="73"/>
      <c r="B736" s="73"/>
      <c r="C736" s="73"/>
      <c r="D736" s="73"/>
      <c r="E736" s="73"/>
      <c r="F736" s="73"/>
    </row>
    <row r="737" spans="1:6" ht="16" x14ac:dyDescent="0.2">
      <c r="A737" s="73"/>
      <c r="B737" s="73"/>
      <c r="C737" s="73"/>
      <c r="D737" s="73"/>
      <c r="E737" s="73"/>
      <c r="F737" s="73"/>
    </row>
    <row r="738" spans="1:6" ht="16" x14ac:dyDescent="0.2">
      <c r="A738" s="73"/>
      <c r="B738" s="73"/>
      <c r="C738" s="73"/>
      <c r="D738" s="73"/>
      <c r="E738" s="73"/>
      <c r="F738" s="73"/>
    </row>
    <row r="739" spans="1:6" ht="16" x14ac:dyDescent="0.2">
      <c r="A739" s="73"/>
      <c r="B739" s="73"/>
      <c r="C739" s="73"/>
      <c r="D739" s="73"/>
      <c r="E739" s="73"/>
      <c r="F739" s="73"/>
    </row>
    <row r="740" spans="1:6" ht="16" x14ac:dyDescent="0.2">
      <c r="A740" s="73"/>
      <c r="B740" s="73"/>
      <c r="C740" s="73"/>
      <c r="D740" s="73"/>
      <c r="E740" s="73"/>
      <c r="F740" s="73"/>
    </row>
    <row r="741" spans="1:6" ht="16" x14ac:dyDescent="0.2">
      <c r="A741" s="73"/>
      <c r="B741" s="73"/>
      <c r="C741" s="73"/>
      <c r="D741" s="73"/>
      <c r="E741" s="73"/>
      <c r="F741" s="73"/>
    </row>
    <row r="742" spans="1:6" ht="16" x14ac:dyDescent="0.2">
      <c r="A742" s="73"/>
      <c r="B742" s="73"/>
      <c r="C742" s="73"/>
      <c r="D742" s="73"/>
      <c r="E742" s="73"/>
      <c r="F742" s="73"/>
    </row>
    <row r="743" spans="1:6" ht="16" x14ac:dyDescent="0.2">
      <c r="A743" s="73"/>
      <c r="B743" s="73"/>
      <c r="C743" s="73"/>
      <c r="D743" s="73"/>
      <c r="E743" s="73"/>
      <c r="F743" s="73"/>
    </row>
    <row r="744" spans="1:6" ht="16" x14ac:dyDescent="0.2">
      <c r="A744" s="73"/>
      <c r="B744" s="73"/>
      <c r="C744" s="73"/>
      <c r="D744" s="73"/>
      <c r="E744" s="73"/>
      <c r="F744" s="73"/>
    </row>
    <row r="745" spans="1:6" ht="16" x14ac:dyDescent="0.2">
      <c r="A745" s="73"/>
      <c r="B745" s="73"/>
      <c r="C745" s="73"/>
      <c r="D745" s="73"/>
      <c r="E745" s="73"/>
      <c r="F745" s="73"/>
    </row>
    <row r="746" spans="1:6" ht="16" x14ac:dyDescent="0.2">
      <c r="A746" s="73"/>
      <c r="B746" s="73"/>
      <c r="C746" s="73"/>
      <c r="D746" s="73"/>
      <c r="E746" s="73"/>
      <c r="F746" s="73"/>
    </row>
    <row r="747" spans="1:6" ht="16" x14ac:dyDescent="0.2">
      <c r="A747" s="73"/>
      <c r="B747" s="73"/>
      <c r="C747" s="73"/>
      <c r="D747" s="73"/>
      <c r="E747" s="73"/>
      <c r="F747" s="73"/>
    </row>
    <row r="748" spans="1:6" ht="16" x14ac:dyDescent="0.2">
      <c r="A748" s="73"/>
      <c r="B748" s="73"/>
      <c r="C748" s="73"/>
      <c r="D748" s="73"/>
      <c r="E748" s="73"/>
      <c r="F748" s="73"/>
    </row>
    <row r="749" spans="1:6" ht="16" x14ac:dyDescent="0.2">
      <c r="A749" s="73"/>
      <c r="B749" s="73"/>
      <c r="C749" s="73"/>
      <c r="D749" s="73"/>
      <c r="E749" s="73"/>
      <c r="F749" s="73"/>
    </row>
    <row r="750" spans="1:6" ht="16" x14ac:dyDescent="0.2">
      <c r="A750" s="73"/>
      <c r="B750" s="73"/>
      <c r="C750" s="73"/>
      <c r="D750" s="73"/>
      <c r="E750" s="73"/>
      <c r="F750" s="73"/>
    </row>
    <row r="751" spans="1:6" ht="16" x14ac:dyDescent="0.2">
      <c r="A751" s="73"/>
      <c r="B751" s="73"/>
      <c r="C751" s="73"/>
      <c r="D751" s="73"/>
      <c r="E751" s="73"/>
      <c r="F751" s="73"/>
    </row>
    <row r="752" spans="1:6" ht="16" x14ac:dyDescent="0.2">
      <c r="A752" s="73"/>
      <c r="B752" s="73"/>
      <c r="C752" s="73"/>
      <c r="D752" s="73"/>
      <c r="E752" s="73"/>
      <c r="F752" s="73"/>
    </row>
    <row r="753" spans="1:6" ht="16" x14ac:dyDescent="0.2">
      <c r="A753" s="73"/>
      <c r="B753" s="73"/>
      <c r="C753" s="73"/>
      <c r="D753" s="73"/>
      <c r="E753" s="73"/>
      <c r="F753" s="73"/>
    </row>
    <row r="754" spans="1:6" ht="16" x14ac:dyDescent="0.2">
      <c r="A754" s="73"/>
      <c r="B754" s="73"/>
      <c r="C754" s="73"/>
      <c r="D754" s="73"/>
      <c r="E754" s="73"/>
      <c r="F754" s="73"/>
    </row>
    <row r="755" spans="1:6" ht="16" x14ac:dyDescent="0.2">
      <c r="A755" s="73"/>
      <c r="B755" s="73"/>
      <c r="C755" s="73"/>
      <c r="D755" s="73"/>
      <c r="E755" s="73"/>
      <c r="F755" s="73"/>
    </row>
    <row r="756" spans="1:6" ht="16" x14ac:dyDescent="0.2">
      <c r="A756" s="73"/>
      <c r="B756" s="73"/>
      <c r="C756" s="73"/>
      <c r="D756" s="73"/>
      <c r="E756" s="73"/>
      <c r="F756" s="73"/>
    </row>
    <row r="757" spans="1:6" ht="16" x14ac:dyDescent="0.2">
      <c r="A757" s="73"/>
      <c r="B757" s="73"/>
      <c r="C757" s="73"/>
      <c r="D757" s="73"/>
      <c r="E757" s="73"/>
      <c r="F757" s="73"/>
    </row>
    <row r="758" spans="1:6" ht="16" x14ac:dyDescent="0.2">
      <c r="A758" s="73"/>
      <c r="B758" s="73"/>
      <c r="C758" s="73"/>
      <c r="D758" s="73"/>
      <c r="E758" s="73"/>
      <c r="F758" s="73"/>
    </row>
    <row r="759" spans="1:6" ht="16" x14ac:dyDescent="0.2">
      <c r="A759" s="73"/>
      <c r="B759" s="73"/>
      <c r="C759" s="73"/>
      <c r="D759" s="73"/>
      <c r="E759" s="73"/>
      <c r="F759" s="73"/>
    </row>
    <row r="760" spans="1:6" ht="16" x14ac:dyDescent="0.2">
      <c r="A760" s="73"/>
      <c r="B760" s="73"/>
      <c r="C760" s="73"/>
      <c r="D760" s="73"/>
      <c r="E760" s="73"/>
      <c r="F760" s="73"/>
    </row>
    <row r="761" spans="1:6" ht="16" x14ac:dyDescent="0.2">
      <c r="A761" s="73"/>
      <c r="B761" s="73"/>
      <c r="C761" s="73"/>
      <c r="D761" s="73"/>
      <c r="E761" s="73"/>
      <c r="F761" s="73"/>
    </row>
    <row r="762" spans="1:6" ht="16" x14ac:dyDescent="0.2">
      <c r="A762" s="73"/>
      <c r="B762" s="73"/>
      <c r="C762" s="73"/>
      <c r="D762" s="73"/>
      <c r="E762" s="73"/>
      <c r="F762" s="73"/>
    </row>
    <row r="763" spans="1:6" ht="16" x14ac:dyDescent="0.2">
      <c r="A763" s="73"/>
      <c r="B763" s="73"/>
      <c r="C763" s="73"/>
      <c r="D763" s="73"/>
      <c r="E763" s="73"/>
      <c r="F763" s="73"/>
    </row>
    <row r="764" spans="1:6" ht="16" x14ac:dyDescent="0.2">
      <c r="A764" s="73"/>
      <c r="B764" s="73"/>
      <c r="C764" s="73"/>
      <c r="D764" s="73"/>
      <c r="E764" s="73"/>
      <c r="F764" s="73"/>
    </row>
    <row r="765" spans="1:6" ht="16" x14ac:dyDescent="0.2">
      <c r="A765" s="73"/>
      <c r="B765" s="73"/>
      <c r="C765" s="73"/>
      <c r="D765" s="73"/>
      <c r="E765" s="73"/>
      <c r="F765" s="73"/>
    </row>
    <row r="766" spans="1:6" ht="16" x14ac:dyDescent="0.2">
      <c r="A766" s="73"/>
      <c r="B766" s="73"/>
      <c r="C766" s="73"/>
      <c r="D766" s="73"/>
      <c r="E766" s="73"/>
      <c r="F766" s="73"/>
    </row>
    <row r="767" spans="1:6" ht="16" x14ac:dyDescent="0.2">
      <c r="A767" s="73"/>
      <c r="B767" s="73"/>
      <c r="C767" s="73"/>
      <c r="D767" s="73"/>
      <c r="E767" s="73"/>
      <c r="F767" s="73"/>
    </row>
    <row r="768" spans="1:6" ht="16" x14ac:dyDescent="0.2">
      <c r="A768" s="73"/>
      <c r="B768" s="73"/>
      <c r="C768" s="73"/>
      <c r="D768" s="73"/>
      <c r="E768" s="73"/>
      <c r="F768" s="73"/>
    </row>
    <row r="769" spans="1:6" ht="16" x14ac:dyDescent="0.2">
      <c r="A769" s="73"/>
      <c r="B769" s="73"/>
      <c r="C769" s="73"/>
      <c r="D769" s="73"/>
      <c r="E769" s="73"/>
      <c r="F769" s="73"/>
    </row>
    <row r="770" spans="1:6" ht="16" x14ac:dyDescent="0.2">
      <c r="A770" s="73"/>
      <c r="B770" s="73"/>
      <c r="C770" s="73"/>
      <c r="D770" s="73"/>
      <c r="E770" s="73"/>
      <c r="F770" s="73"/>
    </row>
    <row r="771" spans="1:6" ht="16" x14ac:dyDescent="0.2">
      <c r="A771" s="73"/>
      <c r="B771" s="73"/>
      <c r="C771" s="73"/>
      <c r="D771" s="73"/>
      <c r="E771" s="73"/>
      <c r="F771" s="73"/>
    </row>
    <row r="772" spans="1:6" ht="16" x14ac:dyDescent="0.2">
      <c r="A772" s="73"/>
      <c r="B772" s="73"/>
      <c r="C772" s="73"/>
      <c r="D772" s="73"/>
      <c r="E772" s="73"/>
      <c r="F772" s="73"/>
    </row>
    <row r="773" spans="1:6" ht="16" x14ac:dyDescent="0.2">
      <c r="A773" s="73"/>
      <c r="B773" s="73"/>
      <c r="C773" s="73"/>
      <c r="D773" s="73"/>
      <c r="E773" s="73"/>
      <c r="F773" s="73"/>
    </row>
    <row r="774" spans="1:6" ht="16" x14ac:dyDescent="0.2">
      <c r="A774" s="73"/>
      <c r="B774" s="73"/>
      <c r="C774" s="73"/>
      <c r="D774" s="73"/>
      <c r="E774" s="73"/>
      <c r="F774" s="73"/>
    </row>
    <row r="775" spans="1:6" ht="16" x14ac:dyDescent="0.2">
      <c r="A775" s="73"/>
      <c r="B775" s="73"/>
      <c r="C775" s="73"/>
      <c r="D775" s="73"/>
      <c r="E775" s="73"/>
      <c r="F775" s="73"/>
    </row>
    <row r="776" spans="1:6" ht="16" x14ac:dyDescent="0.2">
      <c r="A776" s="73"/>
      <c r="B776" s="73"/>
      <c r="C776" s="73"/>
      <c r="D776" s="73"/>
      <c r="E776" s="73"/>
      <c r="F776" s="73"/>
    </row>
    <row r="777" spans="1:6" ht="16" x14ac:dyDescent="0.2">
      <c r="A777" s="73"/>
      <c r="B777" s="73"/>
      <c r="C777" s="73"/>
      <c r="D777" s="73"/>
      <c r="E777" s="73"/>
      <c r="F777" s="73"/>
    </row>
    <row r="778" spans="1:6" ht="16" x14ac:dyDescent="0.2">
      <c r="A778" s="73"/>
      <c r="B778" s="73"/>
      <c r="C778" s="73"/>
      <c r="D778" s="73"/>
      <c r="E778" s="73"/>
      <c r="F778" s="73"/>
    </row>
    <row r="779" spans="1:6" ht="16" x14ac:dyDescent="0.2">
      <c r="A779" s="73"/>
      <c r="B779" s="73"/>
      <c r="C779" s="73"/>
      <c r="D779" s="73"/>
      <c r="E779" s="73"/>
      <c r="F779" s="73"/>
    </row>
    <row r="780" spans="1:6" ht="16" x14ac:dyDescent="0.2">
      <c r="A780" s="73"/>
      <c r="B780" s="73"/>
      <c r="C780" s="73"/>
      <c r="D780" s="73"/>
      <c r="E780" s="73"/>
      <c r="F780" s="73"/>
    </row>
    <row r="781" spans="1:6" ht="16" x14ac:dyDescent="0.2">
      <c r="A781" s="73"/>
      <c r="B781" s="73"/>
      <c r="C781" s="73"/>
      <c r="D781" s="73"/>
      <c r="E781" s="73"/>
      <c r="F781" s="73"/>
    </row>
    <row r="782" spans="1:6" ht="16" x14ac:dyDescent="0.2">
      <c r="A782" s="73"/>
      <c r="B782" s="73"/>
      <c r="C782" s="73"/>
      <c r="D782" s="73"/>
      <c r="E782" s="73"/>
      <c r="F782" s="73"/>
    </row>
    <row r="783" spans="1:6" ht="16" x14ac:dyDescent="0.2">
      <c r="A783" s="73"/>
      <c r="B783" s="73"/>
      <c r="C783" s="73"/>
      <c r="D783" s="73"/>
      <c r="E783" s="73"/>
      <c r="F783" s="73"/>
    </row>
    <row r="784" spans="1:6" ht="16" x14ac:dyDescent="0.2">
      <c r="A784" s="73"/>
      <c r="B784" s="73"/>
      <c r="C784" s="73"/>
      <c r="D784" s="73"/>
      <c r="E784" s="73"/>
      <c r="F784" s="73"/>
    </row>
    <row r="785" spans="1:6" ht="16" x14ac:dyDescent="0.2">
      <c r="A785" s="73"/>
      <c r="B785" s="73"/>
      <c r="C785" s="73"/>
      <c r="D785" s="73"/>
      <c r="E785" s="73"/>
      <c r="F785" s="73"/>
    </row>
    <row r="786" spans="1:6" ht="16" x14ac:dyDescent="0.2">
      <c r="A786" s="73"/>
      <c r="B786" s="73"/>
      <c r="C786" s="73"/>
      <c r="D786" s="73"/>
      <c r="E786" s="73"/>
      <c r="F786" s="73"/>
    </row>
    <row r="787" spans="1:6" ht="16" x14ac:dyDescent="0.2">
      <c r="A787" s="73"/>
      <c r="B787" s="73"/>
      <c r="C787" s="73"/>
      <c r="D787" s="73"/>
      <c r="E787" s="73"/>
      <c r="F787" s="73"/>
    </row>
    <row r="788" spans="1:6" ht="16" x14ac:dyDescent="0.2">
      <c r="A788" s="73"/>
      <c r="B788" s="73"/>
      <c r="C788" s="73"/>
      <c r="D788" s="73"/>
      <c r="E788" s="73"/>
      <c r="F788" s="73"/>
    </row>
    <row r="789" spans="1:6" ht="16" x14ac:dyDescent="0.2">
      <c r="A789" s="73"/>
      <c r="B789" s="73"/>
      <c r="C789" s="73"/>
      <c r="D789" s="73"/>
      <c r="E789" s="73"/>
      <c r="F789" s="73"/>
    </row>
    <row r="790" spans="1:6" ht="16" x14ac:dyDescent="0.2">
      <c r="A790" s="73"/>
      <c r="B790" s="73"/>
      <c r="C790" s="73"/>
      <c r="D790" s="73"/>
      <c r="E790" s="73"/>
      <c r="F790" s="73"/>
    </row>
    <row r="791" spans="1:6" ht="16" x14ac:dyDescent="0.2">
      <c r="A791" s="73"/>
      <c r="B791" s="73"/>
      <c r="C791" s="73"/>
      <c r="D791" s="73"/>
      <c r="E791" s="73"/>
      <c r="F791" s="73"/>
    </row>
    <row r="792" spans="1:6" ht="16" x14ac:dyDescent="0.2">
      <c r="A792" s="73"/>
      <c r="B792" s="73"/>
      <c r="C792" s="73"/>
      <c r="D792" s="73"/>
      <c r="E792" s="73"/>
      <c r="F792" s="73"/>
    </row>
    <row r="793" spans="1:6" ht="16" x14ac:dyDescent="0.2">
      <c r="A793" s="73"/>
      <c r="B793" s="73"/>
      <c r="C793" s="73"/>
      <c r="D793" s="73"/>
      <c r="E793" s="73"/>
      <c r="F793" s="73"/>
    </row>
    <row r="794" spans="1:6" ht="16" x14ac:dyDescent="0.2">
      <c r="A794" s="73"/>
      <c r="B794" s="73"/>
      <c r="C794" s="73"/>
      <c r="D794" s="73"/>
      <c r="E794" s="73"/>
      <c r="F794" s="73"/>
    </row>
    <row r="795" spans="1:6" ht="16" x14ac:dyDescent="0.2">
      <c r="A795" s="73"/>
      <c r="B795" s="73"/>
      <c r="C795" s="73"/>
      <c r="D795" s="73"/>
      <c r="E795" s="73"/>
      <c r="F795" s="73"/>
    </row>
    <row r="796" spans="1:6" ht="16" x14ac:dyDescent="0.2">
      <c r="A796" s="73"/>
      <c r="B796" s="73"/>
      <c r="C796" s="73"/>
      <c r="D796" s="73"/>
      <c r="E796" s="73"/>
      <c r="F796" s="73"/>
    </row>
    <row r="797" spans="1:6" ht="16" x14ac:dyDescent="0.2">
      <c r="A797" s="73"/>
      <c r="B797" s="73"/>
      <c r="C797" s="73"/>
      <c r="D797" s="73"/>
      <c r="E797" s="73"/>
      <c r="F797" s="73"/>
    </row>
    <row r="798" spans="1:6" ht="16" x14ac:dyDescent="0.2">
      <c r="A798" s="73"/>
      <c r="B798" s="73"/>
      <c r="C798" s="73"/>
      <c r="D798" s="73"/>
      <c r="E798" s="73"/>
      <c r="F798" s="73"/>
    </row>
    <row r="799" spans="1:6" ht="16" x14ac:dyDescent="0.2">
      <c r="A799" s="73"/>
      <c r="B799" s="73"/>
      <c r="C799" s="73"/>
      <c r="D799" s="73"/>
      <c r="E799" s="73"/>
      <c r="F799" s="73"/>
    </row>
    <row r="800" spans="1:6" ht="16" x14ac:dyDescent="0.2">
      <c r="A800" s="73"/>
      <c r="B800" s="73"/>
      <c r="C800" s="73"/>
      <c r="D800" s="73"/>
      <c r="E800" s="73"/>
      <c r="F800" s="73"/>
    </row>
    <row r="801" spans="1:6" ht="16" x14ac:dyDescent="0.2">
      <c r="A801" s="73"/>
      <c r="B801" s="73"/>
      <c r="C801" s="73"/>
      <c r="D801" s="73"/>
      <c r="E801" s="73"/>
      <c r="F801" s="73"/>
    </row>
    <row r="802" spans="1:6" ht="16" x14ac:dyDescent="0.2">
      <c r="A802" s="73"/>
      <c r="B802" s="73"/>
      <c r="C802" s="73"/>
      <c r="D802" s="73"/>
      <c r="E802" s="73"/>
      <c r="F802" s="73"/>
    </row>
    <row r="803" spans="1:6" ht="16" x14ac:dyDescent="0.2">
      <c r="A803" s="73"/>
      <c r="B803" s="73"/>
      <c r="C803" s="73"/>
      <c r="D803" s="73"/>
      <c r="E803" s="73"/>
      <c r="F803" s="73"/>
    </row>
    <row r="804" spans="1:6" ht="16" x14ac:dyDescent="0.2">
      <c r="A804" s="73"/>
      <c r="B804" s="73"/>
      <c r="C804" s="73"/>
      <c r="D804" s="73"/>
      <c r="E804" s="73"/>
      <c r="F804" s="73"/>
    </row>
    <row r="805" spans="1:6" ht="16" x14ac:dyDescent="0.2">
      <c r="A805" s="73"/>
      <c r="B805" s="73"/>
      <c r="C805" s="73"/>
      <c r="D805" s="73"/>
      <c r="E805" s="73"/>
      <c r="F805" s="73"/>
    </row>
    <row r="806" spans="1:6" ht="16" x14ac:dyDescent="0.2">
      <c r="A806" s="73"/>
      <c r="B806" s="73"/>
      <c r="C806" s="73"/>
      <c r="D806" s="73"/>
      <c r="E806" s="73"/>
      <c r="F806" s="73"/>
    </row>
    <row r="807" spans="1:6" ht="16" x14ac:dyDescent="0.2">
      <c r="A807" s="73"/>
      <c r="B807" s="73"/>
      <c r="C807" s="73"/>
      <c r="D807" s="73"/>
      <c r="E807" s="73"/>
      <c r="F807" s="73"/>
    </row>
    <row r="808" spans="1:6" ht="16" x14ac:dyDescent="0.2">
      <c r="A808" s="73"/>
      <c r="B808" s="73"/>
      <c r="C808" s="73"/>
      <c r="D808" s="73"/>
      <c r="E808" s="73"/>
      <c r="F808" s="73"/>
    </row>
    <row r="809" spans="1:6" ht="16" x14ac:dyDescent="0.2">
      <c r="A809" s="73"/>
      <c r="B809" s="73"/>
      <c r="C809" s="73"/>
      <c r="D809" s="73"/>
      <c r="E809" s="73"/>
      <c r="F809" s="73"/>
    </row>
    <row r="810" spans="1:6" ht="16" x14ac:dyDescent="0.2">
      <c r="A810" s="73"/>
      <c r="B810" s="73"/>
      <c r="C810" s="73"/>
      <c r="D810" s="73"/>
      <c r="E810" s="73"/>
      <c r="F810" s="73"/>
    </row>
    <row r="811" spans="1:6" ht="16" x14ac:dyDescent="0.2">
      <c r="A811" s="73"/>
      <c r="B811" s="73"/>
      <c r="C811" s="73"/>
      <c r="D811" s="73"/>
      <c r="E811" s="73"/>
      <c r="F811" s="73"/>
    </row>
    <row r="812" spans="1:6" ht="16" x14ac:dyDescent="0.2">
      <c r="A812" s="73"/>
      <c r="B812" s="73"/>
      <c r="C812" s="73"/>
      <c r="D812" s="73"/>
      <c r="E812" s="73"/>
      <c r="F812" s="73"/>
    </row>
    <row r="813" spans="1:6" ht="16" x14ac:dyDescent="0.2">
      <c r="A813" s="73"/>
      <c r="B813" s="73"/>
      <c r="C813" s="73"/>
      <c r="D813" s="73"/>
      <c r="E813" s="73"/>
      <c r="F813" s="73"/>
    </row>
    <row r="814" spans="1:6" ht="16" x14ac:dyDescent="0.2">
      <c r="A814" s="73"/>
      <c r="B814" s="73"/>
      <c r="C814" s="73"/>
      <c r="D814" s="73"/>
      <c r="E814" s="73"/>
      <c r="F814" s="73"/>
    </row>
    <row r="815" spans="1:6" ht="16" x14ac:dyDescent="0.2">
      <c r="A815" s="73"/>
      <c r="B815" s="73"/>
      <c r="C815" s="73"/>
      <c r="D815" s="73"/>
      <c r="E815" s="73"/>
      <c r="F815" s="73"/>
    </row>
    <row r="816" spans="1:6" ht="16" x14ac:dyDescent="0.2">
      <c r="A816" s="73"/>
      <c r="B816" s="73"/>
      <c r="C816" s="73"/>
      <c r="D816" s="73"/>
      <c r="E816" s="73"/>
      <c r="F816" s="73"/>
    </row>
    <row r="817" spans="1:6" ht="16" x14ac:dyDescent="0.2">
      <c r="A817" s="73"/>
      <c r="B817" s="73"/>
      <c r="C817" s="73"/>
      <c r="D817" s="73"/>
      <c r="E817" s="73"/>
      <c r="F817" s="73"/>
    </row>
    <row r="818" spans="1:6" ht="16" x14ac:dyDescent="0.2">
      <c r="A818" s="73"/>
      <c r="B818" s="73"/>
      <c r="C818" s="73"/>
      <c r="D818" s="73"/>
      <c r="E818" s="73"/>
      <c r="F818" s="73"/>
    </row>
    <row r="819" spans="1:6" ht="16" x14ac:dyDescent="0.2">
      <c r="A819" s="73"/>
      <c r="B819" s="73"/>
      <c r="C819" s="73"/>
      <c r="D819" s="73"/>
      <c r="E819" s="73"/>
      <c r="F819" s="73"/>
    </row>
    <row r="820" spans="1:6" ht="16" x14ac:dyDescent="0.2">
      <c r="A820" s="73"/>
      <c r="B820" s="73"/>
      <c r="C820" s="73"/>
      <c r="D820" s="73"/>
      <c r="E820" s="73"/>
      <c r="F820" s="73"/>
    </row>
    <row r="821" spans="1:6" ht="16" x14ac:dyDescent="0.2">
      <c r="A821" s="73"/>
      <c r="B821" s="73"/>
      <c r="C821" s="73"/>
      <c r="D821" s="73"/>
      <c r="E821" s="73"/>
      <c r="F821" s="73"/>
    </row>
    <row r="822" spans="1:6" ht="16" x14ac:dyDescent="0.2">
      <c r="A822" s="73"/>
      <c r="B822" s="73"/>
      <c r="C822" s="73"/>
      <c r="D822" s="73"/>
      <c r="E822" s="73"/>
      <c r="F822" s="73"/>
    </row>
    <row r="823" spans="1:6" ht="16" x14ac:dyDescent="0.2">
      <c r="A823" s="73"/>
      <c r="B823" s="73"/>
      <c r="C823" s="73"/>
      <c r="D823" s="73"/>
      <c r="E823" s="73"/>
      <c r="F823" s="73"/>
    </row>
    <row r="824" spans="1:6" ht="16" x14ac:dyDescent="0.2">
      <c r="A824" s="73"/>
      <c r="B824" s="73"/>
      <c r="C824" s="73"/>
      <c r="D824" s="73"/>
      <c r="E824" s="73"/>
      <c r="F824" s="73"/>
    </row>
    <row r="825" spans="1:6" ht="16" x14ac:dyDescent="0.2">
      <c r="A825" s="73"/>
      <c r="B825" s="73"/>
      <c r="C825" s="73"/>
      <c r="D825" s="73"/>
      <c r="E825" s="73"/>
      <c r="F825" s="73"/>
    </row>
    <row r="826" spans="1:6" ht="16" x14ac:dyDescent="0.2">
      <c r="A826" s="73"/>
      <c r="B826" s="73"/>
      <c r="C826" s="73"/>
      <c r="D826" s="73"/>
      <c r="E826" s="73"/>
      <c r="F826" s="73"/>
    </row>
    <row r="827" spans="1:6" ht="16" x14ac:dyDescent="0.2">
      <c r="A827" s="73"/>
      <c r="B827" s="73"/>
      <c r="C827" s="73"/>
      <c r="D827" s="73"/>
      <c r="E827" s="73"/>
      <c r="F827" s="73"/>
    </row>
    <row r="828" spans="1:6" ht="16" x14ac:dyDescent="0.2">
      <c r="A828" s="73"/>
      <c r="B828" s="73"/>
      <c r="C828" s="73"/>
      <c r="D828" s="73"/>
      <c r="E828" s="73"/>
      <c r="F828" s="73"/>
    </row>
    <row r="829" spans="1:6" ht="16" x14ac:dyDescent="0.2">
      <c r="A829" s="73"/>
      <c r="B829" s="73"/>
      <c r="C829" s="73"/>
      <c r="D829" s="73"/>
      <c r="E829" s="73"/>
      <c r="F829" s="73"/>
    </row>
    <row r="830" spans="1:6" ht="16" x14ac:dyDescent="0.2">
      <c r="A830" s="73"/>
      <c r="B830" s="73"/>
      <c r="C830" s="73"/>
      <c r="D830" s="73"/>
      <c r="E830" s="73"/>
      <c r="F830" s="73"/>
    </row>
    <row r="831" spans="1:6" ht="16" x14ac:dyDescent="0.2">
      <c r="A831" s="73"/>
      <c r="B831" s="73"/>
      <c r="C831" s="73"/>
      <c r="D831" s="73"/>
      <c r="E831" s="73"/>
      <c r="F831" s="73"/>
    </row>
    <row r="832" spans="1:6" ht="16" x14ac:dyDescent="0.2">
      <c r="A832" s="73"/>
      <c r="B832" s="73"/>
      <c r="C832" s="73"/>
      <c r="D832" s="73"/>
      <c r="E832" s="73"/>
      <c r="F832" s="73"/>
    </row>
    <row r="833" spans="1:6" ht="16" x14ac:dyDescent="0.2">
      <c r="A833" s="73"/>
      <c r="B833" s="73"/>
      <c r="C833" s="73"/>
      <c r="D833" s="73"/>
      <c r="E833" s="73"/>
      <c r="F833" s="73"/>
    </row>
    <row r="834" spans="1:6" ht="16" x14ac:dyDescent="0.2">
      <c r="A834" s="73"/>
      <c r="B834" s="73"/>
      <c r="C834" s="73"/>
      <c r="D834" s="73"/>
      <c r="E834" s="73"/>
      <c r="F834" s="73"/>
    </row>
    <row r="835" spans="1:6" ht="16" x14ac:dyDescent="0.2">
      <c r="A835" s="73"/>
      <c r="B835" s="73"/>
      <c r="C835" s="73"/>
      <c r="D835" s="73"/>
      <c r="E835" s="73"/>
      <c r="F835" s="73"/>
    </row>
    <row r="836" spans="1:6" ht="16" x14ac:dyDescent="0.2">
      <c r="A836" s="73"/>
      <c r="B836" s="73"/>
      <c r="C836" s="73"/>
      <c r="D836" s="73"/>
      <c r="E836" s="73"/>
      <c r="F836" s="73"/>
    </row>
    <row r="837" spans="1:6" ht="16" x14ac:dyDescent="0.2">
      <c r="A837" s="73"/>
      <c r="B837" s="73"/>
      <c r="C837" s="73"/>
      <c r="D837" s="73"/>
      <c r="E837" s="73"/>
      <c r="F837" s="73"/>
    </row>
    <row r="838" spans="1:6" ht="16" x14ac:dyDescent="0.2">
      <c r="A838" s="73"/>
      <c r="B838" s="73"/>
      <c r="C838" s="73"/>
      <c r="D838" s="73"/>
      <c r="E838" s="73"/>
      <c r="F838" s="73"/>
    </row>
    <row r="839" spans="1:6" ht="16" x14ac:dyDescent="0.2">
      <c r="A839" s="73"/>
      <c r="B839" s="73"/>
      <c r="C839" s="73"/>
      <c r="D839" s="73"/>
      <c r="E839" s="73"/>
      <c r="F839" s="73"/>
    </row>
    <row r="840" spans="1:6" ht="16" x14ac:dyDescent="0.2">
      <c r="A840" s="73"/>
      <c r="B840" s="73"/>
      <c r="C840" s="73"/>
      <c r="D840" s="73"/>
      <c r="E840" s="73"/>
      <c r="F840" s="73"/>
    </row>
    <row r="841" spans="1:6" ht="16" x14ac:dyDescent="0.2">
      <c r="A841" s="73"/>
      <c r="B841" s="73"/>
      <c r="C841" s="73"/>
      <c r="D841" s="73"/>
      <c r="E841" s="73"/>
      <c r="F841" s="73"/>
    </row>
    <row r="842" spans="1:6" ht="16" x14ac:dyDescent="0.2">
      <c r="A842" s="73"/>
      <c r="B842" s="73"/>
      <c r="C842" s="73"/>
      <c r="D842" s="73"/>
      <c r="E842" s="73"/>
      <c r="F842" s="73"/>
    </row>
    <row r="843" spans="1:6" ht="16" x14ac:dyDescent="0.2">
      <c r="A843" s="73"/>
      <c r="B843" s="73"/>
      <c r="C843" s="73"/>
      <c r="D843" s="73"/>
      <c r="E843" s="73"/>
      <c r="F843" s="73"/>
    </row>
    <row r="844" spans="1:6" ht="16" x14ac:dyDescent="0.2">
      <c r="A844" s="73"/>
      <c r="B844" s="73"/>
      <c r="C844" s="73"/>
      <c r="D844" s="73"/>
      <c r="E844" s="73"/>
      <c r="F844" s="73"/>
    </row>
    <row r="845" spans="1:6" ht="16" x14ac:dyDescent="0.2">
      <c r="A845" s="73"/>
      <c r="B845" s="73"/>
      <c r="C845" s="73"/>
      <c r="D845" s="73"/>
      <c r="E845" s="73"/>
      <c r="F845" s="73"/>
    </row>
    <row r="846" spans="1:6" ht="16" x14ac:dyDescent="0.2">
      <c r="A846" s="73"/>
      <c r="B846" s="73"/>
      <c r="C846" s="73"/>
      <c r="D846" s="73"/>
      <c r="E846" s="73"/>
      <c r="F846" s="73"/>
    </row>
    <row r="847" spans="1:6" ht="16" x14ac:dyDescent="0.2">
      <c r="A847" s="73"/>
      <c r="B847" s="73"/>
      <c r="C847" s="73"/>
      <c r="D847" s="73"/>
      <c r="E847" s="73"/>
      <c r="F847" s="73"/>
    </row>
    <row r="848" spans="1:6" ht="16" x14ac:dyDescent="0.2">
      <c r="A848" s="73"/>
      <c r="B848" s="73"/>
      <c r="C848" s="73"/>
      <c r="D848" s="73"/>
      <c r="E848" s="73"/>
      <c r="F848" s="73"/>
    </row>
    <row r="849" spans="1:6" ht="16" x14ac:dyDescent="0.2">
      <c r="A849" s="73"/>
      <c r="B849" s="73"/>
      <c r="C849" s="73"/>
      <c r="D849" s="73"/>
      <c r="E849" s="73"/>
      <c r="F849" s="73"/>
    </row>
    <row r="850" spans="1:6" ht="16" x14ac:dyDescent="0.2">
      <c r="A850" s="73"/>
      <c r="B850" s="73"/>
      <c r="C850" s="73"/>
      <c r="D850" s="73"/>
      <c r="E850" s="73"/>
      <c r="F850" s="73"/>
    </row>
    <row r="851" spans="1:6" ht="16" x14ac:dyDescent="0.2">
      <c r="A851" s="73"/>
      <c r="B851" s="73"/>
      <c r="C851" s="73"/>
      <c r="D851" s="73"/>
      <c r="E851" s="73"/>
      <c r="F851" s="73"/>
    </row>
    <row r="852" spans="1:6" ht="16" x14ac:dyDescent="0.2">
      <c r="A852" s="73"/>
      <c r="B852" s="73"/>
      <c r="C852" s="73"/>
      <c r="D852" s="73"/>
      <c r="E852" s="73"/>
      <c r="F852" s="73"/>
    </row>
    <row r="853" spans="1:6" ht="16" x14ac:dyDescent="0.2">
      <c r="A853" s="73"/>
      <c r="B853" s="73"/>
      <c r="C853" s="73"/>
      <c r="D853" s="73"/>
      <c r="E853" s="73"/>
      <c r="F853" s="73"/>
    </row>
    <row r="854" spans="1:6" ht="16" x14ac:dyDescent="0.2">
      <c r="A854" s="73"/>
      <c r="B854" s="73"/>
      <c r="C854" s="73"/>
      <c r="D854" s="73"/>
      <c r="E854" s="73"/>
      <c r="F854" s="73"/>
    </row>
    <row r="855" spans="1:6" ht="16" x14ac:dyDescent="0.2">
      <c r="A855" s="73"/>
      <c r="B855" s="73"/>
      <c r="C855" s="73"/>
      <c r="D855" s="73"/>
      <c r="E855" s="73"/>
      <c r="F855" s="73"/>
    </row>
    <row r="856" spans="1:6" ht="16" x14ac:dyDescent="0.2">
      <c r="A856" s="73"/>
      <c r="B856" s="73"/>
      <c r="C856" s="73"/>
      <c r="D856" s="73"/>
      <c r="E856" s="73"/>
      <c r="F856" s="73"/>
    </row>
    <row r="857" spans="1:6" ht="16" x14ac:dyDescent="0.2">
      <c r="A857" s="73"/>
      <c r="B857" s="73"/>
      <c r="C857" s="73"/>
      <c r="D857" s="73"/>
      <c r="E857" s="73"/>
      <c r="F857" s="73"/>
    </row>
    <row r="858" spans="1:6" ht="16" x14ac:dyDescent="0.2">
      <c r="A858" s="73"/>
      <c r="B858" s="73"/>
      <c r="C858" s="73"/>
      <c r="D858" s="73"/>
      <c r="E858" s="73"/>
      <c r="F858" s="73"/>
    </row>
    <row r="859" spans="1:6" ht="16" x14ac:dyDescent="0.2">
      <c r="A859" s="73"/>
      <c r="B859" s="73"/>
      <c r="C859" s="73"/>
      <c r="D859" s="73"/>
      <c r="E859" s="73"/>
      <c r="F859" s="73"/>
    </row>
    <row r="860" spans="1:6" ht="16" x14ac:dyDescent="0.2">
      <c r="A860" s="73"/>
      <c r="B860" s="73"/>
      <c r="C860" s="73"/>
      <c r="D860" s="73"/>
      <c r="E860" s="73"/>
      <c r="F860" s="73"/>
    </row>
    <row r="861" spans="1:6" ht="16" x14ac:dyDescent="0.2">
      <c r="A861" s="73"/>
      <c r="B861" s="73"/>
      <c r="C861" s="73"/>
      <c r="D861" s="73"/>
      <c r="E861" s="73"/>
      <c r="F861" s="73"/>
    </row>
    <row r="862" spans="1:6" ht="16" x14ac:dyDescent="0.2">
      <c r="A862" s="73"/>
      <c r="B862" s="73"/>
      <c r="C862" s="73"/>
      <c r="D862" s="73"/>
      <c r="E862" s="73"/>
      <c r="F862" s="73"/>
    </row>
    <row r="863" spans="1:6" ht="16" x14ac:dyDescent="0.2">
      <c r="A863" s="73"/>
      <c r="B863" s="73"/>
      <c r="C863" s="73"/>
      <c r="D863" s="73"/>
      <c r="E863" s="73"/>
      <c r="F863" s="73"/>
    </row>
    <row r="864" spans="1:6" ht="16" x14ac:dyDescent="0.2">
      <c r="A864" s="73"/>
      <c r="B864" s="73"/>
      <c r="C864" s="73"/>
      <c r="D864" s="73"/>
      <c r="E864" s="73"/>
      <c r="F864" s="73"/>
    </row>
    <row r="865" spans="1:6" ht="16" x14ac:dyDescent="0.2">
      <c r="A865" s="73"/>
      <c r="B865" s="73"/>
      <c r="C865" s="73"/>
      <c r="D865" s="73"/>
      <c r="E865" s="73"/>
      <c r="F865" s="73"/>
    </row>
    <row r="866" spans="1:6" ht="16" x14ac:dyDescent="0.2">
      <c r="A866" s="73"/>
      <c r="B866" s="73"/>
      <c r="C866" s="73"/>
      <c r="D866" s="73"/>
      <c r="E866" s="73"/>
      <c r="F866" s="73"/>
    </row>
    <row r="867" spans="1:6" ht="16" x14ac:dyDescent="0.2">
      <c r="A867" s="73"/>
      <c r="B867" s="73"/>
      <c r="C867" s="73"/>
      <c r="D867" s="73"/>
      <c r="E867" s="73"/>
      <c r="F867" s="73"/>
    </row>
    <row r="868" spans="1:6" ht="16" x14ac:dyDescent="0.2">
      <c r="A868" s="73"/>
      <c r="B868" s="73"/>
      <c r="C868" s="73"/>
      <c r="D868" s="73"/>
      <c r="E868" s="73"/>
      <c r="F868" s="73"/>
    </row>
    <row r="869" spans="1:6" ht="16" x14ac:dyDescent="0.2">
      <c r="A869" s="73"/>
      <c r="B869" s="73"/>
      <c r="C869" s="73"/>
      <c r="D869" s="73"/>
      <c r="E869" s="73"/>
      <c r="F869" s="73"/>
    </row>
    <row r="870" spans="1:6" ht="16" x14ac:dyDescent="0.2">
      <c r="A870" s="73"/>
      <c r="B870" s="73"/>
      <c r="C870" s="73"/>
      <c r="D870" s="73"/>
      <c r="E870" s="73"/>
      <c r="F870" s="73"/>
    </row>
    <row r="871" spans="1:6" ht="16" x14ac:dyDescent="0.2">
      <c r="A871" s="73"/>
      <c r="B871" s="73"/>
      <c r="C871" s="73"/>
      <c r="D871" s="73"/>
      <c r="E871" s="73"/>
      <c r="F871" s="73"/>
    </row>
    <row r="872" spans="1:6" ht="16" x14ac:dyDescent="0.2">
      <c r="A872" s="73"/>
      <c r="B872" s="73"/>
      <c r="C872" s="73"/>
      <c r="D872" s="73"/>
      <c r="E872" s="73"/>
      <c r="F872" s="73"/>
    </row>
    <row r="873" spans="1:6" ht="16" x14ac:dyDescent="0.2">
      <c r="A873" s="73"/>
      <c r="B873" s="73"/>
      <c r="C873" s="73"/>
      <c r="D873" s="73"/>
      <c r="E873" s="73"/>
      <c r="F873" s="73"/>
    </row>
    <row r="874" spans="1:6" ht="16" x14ac:dyDescent="0.2">
      <c r="A874" s="73"/>
      <c r="B874" s="73"/>
      <c r="C874" s="73"/>
      <c r="D874" s="73"/>
      <c r="E874" s="73"/>
      <c r="F874" s="73"/>
    </row>
    <row r="875" spans="1:6" ht="16" x14ac:dyDescent="0.2">
      <c r="A875" s="73"/>
      <c r="B875" s="73"/>
      <c r="C875" s="73"/>
      <c r="D875" s="73"/>
      <c r="E875" s="73"/>
      <c r="F875" s="73"/>
    </row>
    <row r="876" spans="1:6" ht="16" x14ac:dyDescent="0.2">
      <c r="A876" s="73"/>
      <c r="B876" s="73"/>
      <c r="C876" s="73"/>
      <c r="D876" s="73"/>
      <c r="E876" s="73"/>
      <c r="F876" s="73"/>
    </row>
    <row r="877" spans="1:6" ht="16" x14ac:dyDescent="0.2">
      <c r="A877" s="73"/>
      <c r="B877" s="73"/>
      <c r="C877" s="73"/>
      <c r="D877" s="73"/>
      <c r="E877" s="73"/>
      <c r="F877" s="73"/>
    </row>
    <row r="878" spans="1:6" ht="16" x14ac:dyDescent="0.2">
      <c r="A878" s="73"/>
      <c r="B878" s="73"/>
      <c r="C878" s="73"/>
      <c r="D878" s="73"/>
      <c r="E878" s="73"/>
      <c r="F878" s="73"/>
    </row>
    <row r="879" spans="1:6" ht="16" x14ac:dyDescent="0.2">
      <c r="A879" s="73"/>
      <c r="B879" s="73"/>
      <c r="C879" s="73"/>
      <c r="D879" s="73"/>
      <c r="E879" s="73"/>
      <c r="F879" s="73"/>
    </row>
    <row r="880" spans="1:6" ht="16" x14ac:dyDescent="0.2">
      <c r="A880" s="73"/>
      <c r="B880" s="73"/>
      <c r="C880" s="73"/>
      <c r="D880" s="73"/>
      <c r="E880" s="73"/>
      <c r="F880" s="73"/>
    </row>
    <row r="881" spans="1:6" ht="16" x14ac:dyDescent="0.2">
      <c r="A881" s="73"/>
      <c r="B881" s="73"/>
      <c r="C881" s="73"/>
      <c r="D881" s="73"/>
      <c r="E881" s="73"/>
      <c r="F881" s="73"/>
    </row>
    <row r="882" spans="1:6" ht="16" x14ac:dyDescent="0.2">
      <c r="A882" s="73"/>
      <c r="B882" s="73"/>
      <c r="C882" s="73"/>
      <c r="D882" s="73"/>
      <c r="E882" s="73"/>
      <c r="F882" s="73"/>
    </row>
    <row r="883" spans="1:6" ht="16" x14ac:dyDescent="0.2">
      <c r="A883" s="73"/>
      <c r="B883" s="73"/>
      <c r="C883" s="73"/>
      <c r="D883" s="73"/>
      <c r="E883" s="73"/>
      <c r="F883" s="73"/>
    </row>
    <row r="884" spans="1:6" ht="16" x14ac:dyDescent="0.2">
      <c r="A884" s="73"/>
      <c r="B884" s="73"/>
      <c r="C884" s="73"/>
      <c r="D884" s="73"/>
      <c r="E884" s="73"/>
      <c r="F884" s="73"/>
    </row>
    <row r="885" spans="1:6" ht="16" x14ac:dyDescent="0.2">
      <c r="A885" s="73"/>
      <c r="B885" s="73"/>
      <c r="C885" s="73"/>
      <c r="D885" s="73"/>
      <c r="E885" s="73"/>
      <c r="F885" s="73"/>
    </row>
    <row r="886" spans="1:6" ht="16" x14ac:dyDescent="0.2">
      <c r="A886" s="73"/>
      <c r="B886" s="73"/>
      <c r="C886" s="73"/>
      <c r="D886" s="73"/>
      <c r="E886" s="73"/>
      <c r="F886" s="73"/>
    </row>
    <row r="887" spans="1:6" ht="16" x14ac:dyDescent="0.2">
      <c r="A887" s="73"/>
      <c r="B887" s="73"/>
      <c r="C887" s="73"/>
      <c r="D887" s="73"/>
      <c r="E887" s="73"/>
      <c r="F887" s="73"/>
    </row>
    <row r="888" spans="1:6" ht="16" x14ac:dyDescent="0.2">
      <c r="A888" s="73"/>
      <c r="B888" s="73"/>
      <c r="C888" s="73"/>
      <c r="D888" s="73"/>
      <c r="E888" s="73"/>
      <c r="F888" s="73"/>
    </row>
    <row r="889" spans="1:6" ht="16" x14ac:dyDescent="0.2">
      <c r="A889" s="73"/>
      <c r="B889" s="73"/>
      <c r="C889" s="73"/>
      <c r="D889" s="73"/>
      <c r="E889" s="73"/>
      <c r="F889" s="73"/>
    </row>
    <row r="890" spans="1:6" ht="16" x14ac:dyDescent="0.2">
      <c r="A890" s="73"/>
      <c r="B890" s="73"/>
      <c r="C890" s="73"/>
      <c r="D890" s="73"/>
      <c r="E890" s="73"/>
      <c r="F890" s="73"/>
    </row>
    <row r="891" spans="1:6" ht="16" x14ac:dyDescent="0.2">
      <c r="A891" s="73"/>
      <c r="B891" s="73"/>
      <c r="C891" s="73"/>
      <c r="D891" s="73"/>
      <c r="E891" s="73"/>
      <c r="F891" s="73"/>
    </row>
    <row r="892" spans="1:6" ht="16" x14ac:dyDescent="0.2">
      <c r="A892" s="73"/>
      <c r="B892" s="73"/>
      <c r="C892" s="73"/>
      <c r="D892" s="73"/>
      <c r="E892" s="73"/>
      <c r="F892" s="73"/>
    </row>
    <row r="893" spans="1:6" ht="16" x14ac:dyDescent="0.2">
      <c r="A893" s="73"/>
      <c r="B893" s="73"/>
      <c r="C893" s="73"/>
      <c r="D893" s="73"/>
      <c r="E893" s="73"/>
      <c r="F893" s="73"/>
    </row>
    <row r="894" spans="1:6" ht="16" x14ac:dyDescent="0.2">
      <c r="A894" s="73"/>
      <c r="B894" s="73"/>
      <c r="C894" s="73"/>
      <c r="D894" s="73"/>
      <c r="E894" s="73"/>
      <c r="F894" s="73"/>
    </row>
    <row r="895" spans="1:6" ht="16" x14ac:dyDescent="0.2">
      <c r="A895" s="73"/>
      <c r="B895" s="73"/>
      <c r="C895" s="73"/>
      <c r="D895" s="73"/>
      <c r="E895" s="73"/>
      <c r="F895" s="73"/>
    </row>
    <row r="896" spans="1:6" ht="16" x14ac:dyDescent="0.2">
      <c r="A896" s="73"/>
      <c r="B896" s="73"/>
      <c r="C896" s="73"/>
      <c r="D896" s="73"/>
      <c r="E896" s="73"/>
      <c r="F896" s="73"/>
    </row>
    <row r="897" spans="1:6" ht="16" x14ac:dyDescent="0.2">
      <c r="A897" s="73"/>
      <c r="B897" s="73"/>
      <c r="C897" s="73"/>
      <c r="D897" s="73"/>
      <c r="E897" s="73"/>
      <c r="F897" s="73"/>
    </row>
    <row r="898" spans="1:6" ht="16" x14ac:dyDescent="0.2">
      <c r="A898" s="73"/>
      <c r="B898" s="73"/>
      <c r="C898" s="73"/>
      <c r="D898" s="73"/>
      <c r="E898" s="73"/>
      <c r="F898" s="73"/>
    </row>
    <row r="899" spans="1:6" ht="16" x14ac:dyDescent="0.2">
      <c r="A899" s="73"/>
      <c r="B899" s="73"/>
      <c r="C899" s="73"/>
      <c r="D899" s="73"/>
      <c r="E899" s="73"/>
      <c r="F899" s="73"/>
    </row>
    <row r="900" spans="1:6" ht="16" x14ac:dyDescent="0.2">
      <c r="A900" s="73"/>
      <c r="B900" s="73"/>
      <c r="C900" s="73"/>
      <c r="D900" s="73"/>
      <c r="E900" s="73"/>
      <c r="F900" s="73"/>
    </row>
    <row r="901" spans="1:6" ht="16" x14ac:dyDescent="0.2">
      <c r="A901" s="73"/>
      <c r="B901" s="73"/>
      <c r="C901" s="73"/>
      <c r="D901" s="73"/>
      <c r="E901" s="73"/>
      <c r="F901" s="73"/>
    </row>
    <row r="902" spans="1:6" ht="16" x14ac:dyDescent="0.2">
      <c r="A902" s="73"/>
      <c r="B902" s="73"/>
      <c r="C902" s="73"/>
      <c r="D902" s="73"/>
      <c r="E902" s="73"/>
      <c r="F902" s="73"/>
    </row>
    <row r="903" spans="1:6" ht="16" x14ac:dyDescent="0.2">
      <c r="A903" s="73"/>
      <c r="B903" s="73"/>
      <c r="C903" s="73"/>
      <c r="D903" s="73"/>
      <c r="E903" s="73"/>
      <c r="F903" s="73"/>
    </row>
    <row r="904" spans="1:6" ht="16" x14ac:dyDescent="0.2">
      <c r="A904" s="73"/>
      <c r="B904" s="73"/>
      <c r="C904" s="73"/>
      <c r="D904" s="73"/>
      <c r="E904" s="73"/>
      <c r="F904" s="73"/>
    </row>
    <row r="905" spans="1:6" ht="16" x14ac:dyDescent="0.2">
      <c r="A905" s="73"/>
      <c r="B905" s="73"/>
      <c r="C905" s="73"/>
      <c r="D905" s="73"/>
      <c r="E905" s="73"/>
      <c r="F905" s="73"/>
    </row>
    <row r="906" spans="1:6" ht="16" x14ac:dyDescent="0.2">
      <c r="A906" s="73"/>
      <c r="B906" s="73"/>
      <c r="C906" s="73"/>
      <c r="D906" s="73"/>
      <c r="E906" s="73"/>
      <c r="F906" s="73"/>
    </row>
    <row r="907" spans="1:6" ht="16" x14ac:dyDescent="0.2">
      <c r="A907" s="73"/>
      <c r="B907" s="73"/>
      <c r="C907" s="73"/>
      <c r="D907" s="73"/>
      <c r="E907" s="73"/>
      <c r="F907" s="73"/>
    </row>
    <row r="908" spans="1:6" ht="16" x14ac:dyDescent="0.2">
      <c r="A908" s="73"/>
      <c r="B908" s="73"/>
      <c r="C908" s="73"/>
      <c r="D908" s="73"/>
      <c r="E908" s="73"/>
      <c r="F908" s="73"/>
    </row>
    <row r="909" spans="1:6" ht="16" x14ac:dyDescent="0.2">
      <c r="A909" s="73"/>
      <c r="B909" s="73"/>
      <c r="C909" s="73"/>
      <c r="D909" s="73"/>
      <c r="E909" s="73"/>
      <c r="F909" s="73"/>
    </row>
    <row r="910" spans="1:6" ht="16" x14ac:dyDescent="0.2">
      <c r="A910" s="73"/>
      <c r="B910" s="73"/>
      <c r="C910" s="73"/>
      <c r="D910" s="73"/>
      <c r="E910" s="73"/>
      <c r="F910" s="73"/>
    </row>
    <row r="911" spans="1:6" ht="16" x14ac:dyDescent="0.2">
      <c r="A911" s="73"/>
      <c r="B911" s="73"/>
      <c r="C911" s="73"/>
      <c r="D911" s="73"/>
      <c r="E911" s="73"/>
      <c r="F911" s="73"/>
    </row>
    <row r="912" spans="1:6" ht="16" x14ac:dyDescent="0.2">
      <c r="A912" s="73"/>
      <c r="B912" s="73"/>
      <c r="C912" s="73"/>
      <c r="D912" s="73"/>
      <c r="E912" s="73"/>
      <c r="F912" s="73"/>
    </row>
    <row r="913" spans="1:6" ht="16" x14ac:dyDescent="0.2">
      <c r="A913" s="73"/>
      <c r="B913" s="73"/>
      <c r="C913" s="73"/>
      <c r="D913" s="73"/>
      <c r="E913" s="73"/>
      <c r="F913" s="73"/>
    </row>
    <row r="914" spans="1:6" ht="16" x14ac:dyDescent="0.2">
      <c r="A914" s="73"/>
      <c r="B914" s="73"/>
      <c r="C914" s="73"/>
      <c r="D914" s="73"/>
      <c r="E914" s="73"/>
      <c r="F914" s="73"/>
    </row>
    <row r="915" spans="1:6" ht="16" x14ac:dyDescent="0.2">
      <c r="A915" s="73"/>
      <c r="B915" s="73"/>
      <c r="C915" s="73"/>
      <c r="D915" s="73"/>
      <c r="E915" s="73"/>
      <c r="F915" s="73"/>
    </row>
    <row r="916" spans="1:6" ht="16" x14ac:dyDescent="0.2">
      <c r="A916" s="73"/>
      <c r="B916" s="73"/>
      <c r="C916" s="73"/>
      <c r="D916" s="73"/>
      <c r="E916" s="73"/>
      <c r="F916" s="73"/>
    </row>
    <row r="917" spans="1:6" ht="16" x14ac:dyDescent="0.2">
      <c r="A917" s="73"/>
      <c r="B917" s="73"/>
      <c r="C917" s="73"/>
      <c r="D917" s="73"/>
      <c r="E917" s="73"/>
      <c r="F917" s="73"/>
    </row>
    <row r="918" spans="1:6" ht="16" x14ac:dyDescent="0.2">
      <c r="A918" s="73"/>
      <c r="B918" s="73"/>
      <c r="C918" s="73"/>
      <c r="D918" s="73"/>
      <c r="E918" s="73"/>
      <c r="F918" s="73"/>
    </row>
    <row r="919" spans="1:6" ht="16" x14ac:dyDescent="0.2">
      <c r="A919" s="73"/>
      <c r="B919" s="73"/>
      <c r="C919" s="73"/>
      <c r="D919" s="73"/>
      <c r="E919" s="73"/>
      <c r="F919" s="73"/>
    </row>
    <row r="920" spans="1:6" ht="16" x14ac:dyDescent="0.2">
      <c r="A920" s="73"/>
      <c r="B920" s="73"/>
      <c r="C920" s="73"/>
      <c r="D920" s="73"/>
      <c r="E920" s="73"/>
      <c r="F920" s="73"/>
    </row>
    <row r="921" spans="1:6" ht="16" x14ac:dyDescent="0.2">
      <c r="A921" s="73"/>
      <c r="B921" s="73"/>
      <c r="C921" s="73"/>
      <c r="D921" s="73"/>
      <c r="E921" s="73"/>
      <c r="F921" s="73"/>
    </row>
    <row r="922" spans="1:6" ht="16" x14ac:dyDescent="0.2">
      <c r="A922" s="73"/>
      <c r="B922" s="73"/>
      <c r="C922" s="73"/>
      <c r="D922" s="73"/>
      <c r="E922" s="73"/>
      <c r="F922" s="73"/>
    </row>
    <row r="923" spans="1:6" ht="16" x14ac:dyDescent="0.2">
      <c r="A923" s="73"/>
      <c r="B923" s="73"/>
      <c r="C923" s="73"/>
      <c r="D923" s="73"/>
      <c r="E923" s="73"/>
      <c r="F923" s="73"/>
    </row>
    <row r="924" spans="1:6" ht="16" x14ac:dyDescent="0.2">
      <c r="A924" s="73"/>
      <c r="B924" s="73"/>
      <c r="C924" s="73"/>
      <c r="D924" s="73"/>
      <c r="E924" s="73"/>
      <c r="F924" s="73"/>
    </row>
    <row r="925" spans="1:6" ht="16" x14ac:dyDescent="0.2">
      <c r="A925" s="73"/>
      <c r="B925" s="73"/>
      <c r="C925" s="73"/>
      <c r="D925" s="73"/>
      <c r="E925" s="73"/>
      <c r="F925" s="73"/>
    </row>
    <row r="926" spans="1:6" ht="16" x14ac:dyDescent="0.2">
      <c r="A926" s="73"/>
      <c r="B926" s="73"/>
      <c r="C926" s="73"/>
      <c r="D926" s="73"/>
      <c r="E926" s="73"/>
      <c r="F926" s="73"/>
    </row>
    <row r="927" spans="1:6" ht="16" x14ac:dyDescent="0.2">
      <c r="A927" s="73"/>
      <c r="B927" s="73"/>
      <c r="C927" s="73"/>
      <c r="D927" s="73"/>
      <c r="E927" s="73"/>
      <c r="F927" s="73"/>
    </row>
    <row r="928" spans="1:6" ht="16" x14ac:dyDescent="0.2">
      <c r="A928" s="73"/>
      <c r="B928" s="73"/>
      <c r="C928" s="73"/>
      <c r="D928" s="73"/>
      <c r="E928" s="73"/>
      <c r="F928" s="73"/>
    </row>
    <row r="929" spans="1:6" ht="16" x14ac:dyDescent="0.2">
      <c r="A929" s="73"/>
      <c r="B929" s="73"/>
      <c r="C929" s="73"/>
      <c r="D929" s="73"/>
      <c r="E929" s="73"/>
      <c r="F929" s="73"/>
    </row>
    <row r="930" spans="1:6" ht="16" x14ac:dyDescent="0.2">
      <c r="A930" s="73"/>
      <c r="B930" s="73"/>
      <c r="C930" s="73"/>
      <c r="D930" s="73"/>
      <c r="E930" s="73"/>
      <c r="F930" s="73"/>
    </row>
    <row r="931" spans="1:6" ht="16" x14ac:dyDescent="0.2">
      <c r="A931" s="73"/>
      <c r="B931" s="73"/>
      <c r="C931" s="73"/>
      <c r="D931" s="73"/>
      <c r="E931" s="73"/>
      <c r="F931" s="73"/>
    </row>
    <row r="932" spans="1:6" ht="16" x14ac:dyDescent="0.2">
      <c r="A932" s="73"/>
      <c r="B932" s="73"/>
      <c r="C932" s="73"/>
      <c r="D932" s="73"/>
      <c r="E932" s="73"/>
      <c r="F932" s="73"/>
    </row>
    <row r="933" spans="1:6" ht="16" x14ac:dyDescent="0.2">
      <c r="A933" s="73"/>
      <c r="B933" s="73"/>
      <c r="C933" s="73"/>
      <c r="D933" s="73"/>
      <c r="E933" s="73"/>
      <c r="F933" s="73"/>
    </row>
    <row r="934" spans="1:6" ht="16" x14ac:dyDescent="0.2">
      <c r="A934" s="73"/>
      <c r="B934" s="73"/>
      <c r="C934" s="73"/>
      <c r="D934" s="73"/>
      <c r="E934" s="73"/>
      <c r="F934" s="73"/>
    </row>
    <row r="935" spans="1:6" ht="16" x14ac:dyDescent="0.2">
      <c r="A935" s="73"/>
      <c r="B935" s="73"/>
      <c r="C935" s="73"/>
      <c r="D935" s="73"/>
      <c r="E935" s="73"/>
      <c r="F935" s="73"/>
    </row>
    <row r="936" spans="1:6" ht="16" x14ac:dyDescent="0.2">
      <c r="A936" s="73"/>
      <c r="B936" s="73"/>
      <c r="C936" s="73"/>
      <c r="D936" s="73"/>
      <c r="E936" s="73"/>
      <c r="F936" s="73"/>
    </row>
    <row r="937" spans="1:6" ht="16" x14ac:dyDescent="0.2">
      <c r="A937" s="73"/>
      <c r="B937" s="73"/>
      <c r="C937" s="73"/>
      <c r="D937" s="73"/>
      <c r="E937" s="73"/>
      <c r="F937" s="73"/>
    </row>
    <row r="938" spans="1:6" ht="16" x14ac:dyDescent="0.2">
      <c r="A938" s="73"/>
      <c r="B938" s="73"/>
      <c r="C938" s="73"/>
      <c r="D938" s="73"/>
      <c r="E938" s="73"/>
      <c r="F938" s="73"/>
    </row>
    <row r="939" spans="1:6" ht="16" x14ac:dyDescent="0.2">
      <c r="A939" s="73"/>
      <c r="B939" s="73"/>
      <c r="C939" s="73"/>
      <c r="D939" s="73"/>
      <c r="E939" s="73"/>
      <c r="F939" s="73"/>
    </row>
    <row r="940" spans="1:6" ht="16" x14ac:dyDescent="0.2">
      <c r="A940" s="73"/>
      <c r="B940" s="73"/>
      <c r="C940" s="73"/>
      <c r="D940" s="73"/>
      <c r="E940" s="73"/>
      <c r="F940" s="73"/>
    </row>
    <row r="941" spans="1:6" ht="16" x14ac:dyDescent="0.2">
      <c r="A941" s="73"/>
      <c r="B941" s="73"/>
      <c r="C941" s="73"/>
      <c r="D941" s="73"/>
      <c r="E941" s="73"/>
      <c r="F941" s="73"/>
    </row>
    <row r="942" spans="1:6" ht="16" x14ac:dyDescent="0.2">
      <c r="A942" s="73"/>
      <c r="B942" s="73"/>
      <c r="C942" s="73"/>
      <c r="D942" s="73"/>
      <c r="E942" s="73"/>
      <c r="F942" s="73"/>
    </row>
    <row r="943" spans="1:6" ht="16" x14ac:dyDescent="0.2">
      <c r="A943" s="73"/>
      <c r="B943" s="73"/>
      <c r="C943" s="73"/>
      <c r="D943" s="73"/>
      <c r="E943" s="73"/>
      <c r="F943" s="73"/>
    </row>
    <row r="944" spans="1:6" ht="16" x14ac:dyDescent="0.2">
      <c r="A944" s="73"/>
      <c r="B944" s="73"/>
      <c r="C944" s="73"/>
      <c r="D944" s="73"/>
      <c r="E944" s="73"/>
      <c r="F944" s="73"/>
    </row>
    <row r="945" spans="1:6" ht="16" x14ac:dyDescent="0.2">
      <c r="A945" s="73"/>
      <c r="B945" s="73"/>
      <c r="C945" s="73"/>
      <c r="D945" s="73"/>
      <c r="E945" s="73"/>
      <c r="F945" s="73"/>
    </row>
    <row r="946" spans="1:6" ht="16" x14ac:dyDescent="0.2">
      <c r="A946" s="73"/>
      <c r="B946" s="73"/>
      <c r="C946" s="73"/>
      <c r="D946" s="73"/>
      <c r="E946" s="73"/>
      <c r="F946" s="73"/>
    </row>
    <row r="947" spans="1:6" ht="16" x14ac:dyDescent="0.2">
      <c r="A947" s="73"/>
      <c r="B947" s="73"/>
      <c r="C947" s="73"/>
      <c r="D947" s="73"/>
      <c r="E947" s="73"/>
      <c r="F947" s="73"/>
    </row>
    <row r="948" spans="1:6" ht="16" x14ac:dyDescent="0.2">
      <c r="A948" s="73"/>
      <c r="B948" s="73"/>
      <c r="C948" s="73"/>
      <c r="D948" s="73"/>
      <c r="E948" s="73"/>
      <c r="F948" s="73"/>
    </row>
    <row r="949" spans="1:6" ht="16" x14ac:dyDescent="0.2">
      <c r="A949" s="73"/>
      <c r="B949" s="73"/>
      <c r="C949" s="73"/>
      <c r="D949" s="73"/>
      <c r="E949" s="73"/>
      <c r="F949" s="73"/>
    </row>
    <row r="950" spans="1:6" ht="16" x14ac:dyDescent="0.2">
      <c r="A950" s="73"/>
      <c r="B950" s="73"/>
      <c r="C950" s="73"/>
      <c r="D950" s="73"/>
      <c r="E950" s="73"/>
      <c r="F950" s="73"/>
    </row>
    <row r="951" spans="1:6" ht="16" x14ac:dyDescent="0.2">
      <c r="A951" s="73"/>
      <c r="B951" s="73"/>
      <c r="C951" s="73"/>
      <c r="D951" s="73"/>
      <c r="E951" s="73"/>
      <c r="F951" s="73"/>
    </row>
    <row r="952" spans="1:6" ht="16" x14ac:dyDescent="0.2">
      <c r="A952" s="73"/>
      <c r="B952" s="73"/>
      <c r="C952" s="73"/>
      <c r="D952" s="73"/>
      <c r="E952" s="73"/>
      <c r="F952" s="73"/>
    </row>
    <row r="953" spans="1:6" ht="16" x14ac:dyDescent="0.2">
      <c r="A953" s="73"/>
      <c r="B953" s="73"/>
      <c r="C953" s="73"/>
      <c r="D953" s="73"/>
      <c r="E953" s="73"/>
      <c r="F953" s="73"/>
    </row>
    <row r="954" spans="1:6" ht="16" x14ac:dyDescent="0.2">
      <c r="A954" s="73"/>
      <c r="B954" s="73"/>
      <c r="C954" s="73"/>
      <c r="D954" s="73"/>
      <c r="E954" s="73"/>
      <c r="F954" s="73"/>
    </row>
    <row r="955" spans="1:6" ht="16" x14ac:dyDescent="0.2">
      <c r="A955" s="73"/>
      <c r="B955" s="73"/>
      <c r="C955" s="73"/>
      <c r="D955" s="73"/>
      <c r="E955" s="73"/>
      <c r="F955" s="73"/>
    </row>
    <row r="956" spans="1:6" ht="16" x14ac:dyDescent="0.2">
      <c r="A956" s="73"/>
      <c r="B956" s="73"/>
      <c r="C956" s="73"/>
      <c r="D956" s="73"/>
      <c r="E956" s="73"/>
      <c r="F956" s="73"/>
    </row>
    <row r="957" spans="1:6" ht="16" x14ac:dyDescent="0.2">
      <c r="A957" s="73"/>
      <c r="B957" s="73"/>
      <c r="C957" s="73"/>
      <c r="D957" s="73"/>
      <c r="E957" s="73"/>
      <c r="F957" s="73"/>
    </row>
    <row r="958" spans="1:6" ht="16" x14ac:dyDescent="0.2">
      <c r="A958" s="73"/>
      <c r="B958" s="73"/>
      <c r="C958" s="73"/>
      <c r="D958" s="73"/>
      <c r="E958" s="73"/>
      <c r="F958" s="73"/>
    </row>
    <row r="959" spans="1:6" ht="16" x14ac:dyDescent="0.2">
      <c r="A959" s="73"/>
      <c r="B959" s="73"/>
      <c r="C959" s="73"/>
      <c r="D959" s="73"/>
      <c r="E959" s="73"/>
      <c r="F959" s="73"/>
    </row>
    <row r="960" spans="1:6" ht="16" x14ac:dyDescent="0.2">
      <c r="A960" s="73"/>
      <c r="B960" s="73"/>
      <c r="C960" s="73"/>
      <c r="D960" s="73"/>
      <c r="E960" s="73"/>
      <c r="F960" s="73"/>
    </row>
    <row r="961" spans="1:6" ht="16" x14ac:dyDescent="0.2">
      <c r="A961" s="73"/>
      <c r="B961" s="73"/>
      <c r="C961" s="73"/>
      <c r="D961" s="73"/>
      <c r="E961" s="73"/>
      <c r="F961" s="73"/>
    </row>
    <row r="962" spans="1:6" ht="16" x14ac:dyDescent="0.2">
      <c r="A962" s="73"/>
      <c r="B962" s="73"/>
      <c r="C962" s="73"/>
      <c r="D962" s="73"/>
      <c r="E962" s="73"/>
      <c r="F962" s="73"/>
    </row>
    <row r="963" spans="1:6" ht="16" x14ac:dyDescent="0.2">
      <c r="A963" s="73"/>
      <c r="B963" s="73"/>
      <c r="C963" s="73"/>
      <c r="D963" s="73"/>
      <c r="E963" s="73"/>
      <c r="F963" s="73"/>
    </row>
    <row r="964" spans="1:6" ht="16" x14ac:dyDescent="0.2">
      <c r="A964" s="73"/>
      <c r="B964" s="73"/>
      <c r="C964" s="73"/>
      <c r="D964" s="73"/>
      <c r="E964" s="73"/>
      <c r="F964" s="73"/>
    </row>
    <row r="965" spans="1:6" ht="16" x14ac:dyDescent="0.2">
      <c r="A965" s="73"/>
      <c r="B965" s="73"/>
      <c r="C965" s="73"/>
      <c r="D965" s="73"/>
      <c r="E965" s="73"/>
      <c r="F965" s="73"/>
    </row>
    <row r="966" spans="1:6" ht="16" x14ac:dyDescent="0.2">
      <c r="A966" s="73"/>
      <c r="B966" s="73"/>
      <c r="C966" s="73"/>
      <c r="D966" s="73"/>
      <c r="E966" s="73"/>
      <c r="F966" s="73"/>
    </row>
    <row r="967" spans="1:6" ht="16" x14ac:dyDescent="0.2">
      <c r="A967" s="73"/>
      <c r="B967" s="73"/>
      <c r="C967" s="73"/>
      <c r="D967" s="73"/>
      <c r="E967" s="73"/>
      <c r="F967" s="73"/>
    </row>
    <row r="968" spans="1:6" ht="16" x14ac:dyDescent="0.2">
      <c r="A968" s="73"/>
      <c r="B968" s="73"/>
      <c r="C968" s="73"/>
      <c r="D968" s="73"/>
      <c r="E968" s="73"/>
      <c r="F968" s="73"/>
    </row>
    <row r="969" spans="1:6" ht="16" x14ac:dyDescent="0.2">
      <c r="A969" s="73"/>
      <c r="B969" s="73"/>
      <c r="C969" s="73"/>
      <c r="D969" s="73"/>
      <c r="E969" s="73"/>
      <c r="F969" s="73"/>
    </row>
    <row r="970" spans="1:6" ht="16" x14ac:dyDescent="0.2">
      <c r="A970" s="73"/>
      <c r="B970" s="73"/>
      <c r="C970" s="73"/>
      <c r="D970" s="73"/>
      <c r="E970" s="73"/>
      <c r="F970" s="73"/>
    </row>
    <row r="971" spans="1:6" ht="16" x14ac:dyDescent="0.2">
      <c r="A971" s="73"/>
      <c r="B971" s="73"/>
      <c r="C971" s="73"/>
      <c r="D971" s="73"/>
      <c r="E971" s="73"/>
      <c r="F971" s="73"/>
    </row>
    <row r="972" spans="1:6" ht="16" x14ac:dyDescent="0.2">
      <c r="A972" s="73"/>
      <c r="B972" s="73"/>
      <c r="C972" s="73"/>
      <c r="D972" s="73"/>
      <c r="E972" s="73"/>
      <c r="F972" s="73"/>
    </row>
    <row r="973" spans="1:6" ht="16" x14ac:dyDescent="0.2">
      <c r="A973" s="73"/>
      <c r="B973" s="73"/>
      <c r="C973" s="73"/>
      <c r="D973" s="73"/>
      <c r="E973" s="73"/>
      <c r="F973" s="73"/>
    </row>
    <row r="974" spans="1:6" ht="16" x14ac:dyDescent="0.2">
      <c r="A974" s="73"/>
      <c r="B974" s="73"/>
      <c r="C974" s="73"/>
      <c r="D974" s="73"/>
      <c r="E974" s="73"/>
      <c r="F974" s="73"/>
    </row>
    <row r="975" spans="1:6" ht="16" x14ac:dyDescent="0.2">
      <c r="A975" s="73"/>
      <c r="B975" s="73"/>
      <c r="C975" s="73"/>
      <c r="D975" s="73"/>
      <c r="E975" s="73"/>
      <c r="F975" s="73"/>
    </row>
    <row r="976" spans="1:6" ht="16" x14ac:dyDescent="0.2">
      <c r="A976" s="73"/>
      <c r="B976" s="73"/>
      <c r="C976" s="73"/>
      <c r="D976" s="73"/>
      <c r="E976" s="73"/>
      <c r="F976" s="73"/>
    </row>
    <row r="977" spans="1:6" ht="16" x14ac:dyDescent="0.2">
      <c r="A977" s="73"/>
      <c r="B977" s="73"/>
      <c r="C977" s="73"/>
      <c r="D977" s="73"/>
      <c r="E977" s="73"/>
      <c r="F977" s="73"/>
    </row>
    <row r="978" spans="1:6" ht="16" x14ac:dyDescent="0.2">
      <c r="A978" s="73"/>
      <c r="B978" s="73"/>
      <c r="C978" s="73"/>
      <c r="D978" s="73"/>
      <c r="E978" s="73"/>
      <c r="F978" s="73"/>
    </row>
    <row r="979" spans="1:6" ht="16" x14ac:dyDescent="0.2">
      <c r="A979" s="73"/>
      <c r="B979" s="73"/>
      <c r="C979" s="73"/>
      <c r="D979" s="73"/>
      <c r="E979" s="73"/>
      <c r="F979" s="73"/>
    </row>
    <row r="980" spans="1:6" ht="16" x14ac:dyDescent="0.2">
      <c r="A980" s="73"/>
      <c r="B980" s="73"/>
      <c r="C980" s="73"/>
      <c r="D980" s="73"/>
      <c r="E980" s="73"/>
      <c r="F980" s="73"/>
    </row>
    <row r="981" spans="1:6" ht="16" x14ac:dyDescent="0.2">
      <c r="A981" s="73"/>
      <c r="B981" s="73"/>
      <c r="C981" s="73"/>
      <c r="D981" s="73"/>
      <c r="E981" s="73"/>
      <c r="F981" s="73"/>
    </row>
    <row r="982" spans="1:6" ht="16" x14ac:dyDescent="0.2">
      <c r="A982" s="73"/>
      <c r="B982" s="73"/>
      <c r="C982" s="73"/>
      <c r="D982" s="73"/>
      <c r="E982" s="73"/>
      <c r="F982" s="73"/>
    </row>
    <row r="983" spans="1:6" ht="16" x14ac:dyDescent="0.2">
      <c r="A983" s="73"/>
      <c r="B983" s="73"/>
      <c r="C983" s="73"/>
      <c r="D983" s="73"/>
      <c r="E983" s="73"/>
      <c r="F983" s="73"/>
    </row>
    <row r="984" spans="1:6" ht="16" x14ac:dyDescent="0.2">
      <c r="A984" s="73"/>
      <c r="B984" s="73"/>
      <c r="C984" s="73"/>
      <c r="D984" s="73"/>
      <c r="E984" s="73"/>
      <c r="F984" s="73"/>
    </row>
    <row r="985" spans="1:6" ht="16" x14ac:dyDescent="0.2">
      <c r="A985" s="73"/>
      <c r="B985" s="73"/>
      <c r="C985" s="73"/>
      <c r="D985" s="73"/>
      <c r="E985" s="73"/>
      <c r="F985" s="73"/>
    </row>
    <row r="986" spans="1:6" ht="16" x14ac:dyDescent="0.2">
      <c r="A986" s="73"/>
      <c r="B986" s="73"/>
      <c r="C986" s="73"/>
      <c r="D986" s="73"/>
      <c r="E986" s="73"/>
      <c r="F986" s="73"/>
    </row>
    <row r="987" spans="1:6" ht="16" x14ac:dyDescent="0.2">
      <c r="A987" s="73"/>
      <c r="B987" s="73"/>
      <c r="C987" s="73"/>
      <c r="D987" s="73"/>
      <c r="E987" s="73"/>
      <c r="F987" s="73"/>
    </row>
    <row r="988" spans="1:6" ht="16" x14ac:dyDescent="0.2">
      <c r="A988" s="73"/>
      <c r="B988" s="73"/>
      <c r="C988" s="73"/>
      <c r="D988" s="73"/>
      <c r="E988" s="73"/>
      <c r="F988" s="73"/>
    </row>
    <row r="989" spans="1:6" ht="16" x14ac:dyDescent="0.2">
      <c r="A989" s="73"/>
      <c r="B989" s="73"/>
      <c r="C989" s="73"/>
      <c r="D989" s="73"/>
      <c r="E989" s="73"/>
      <c r="F989" s="73"/>
    </row>
    <row r="990" spans="1:6" ht="16" x14ac:dyDescent="0.2">
      <c r="A990" s="73"/>
      <c r="B990" s="73"/>
      <c r="C990" s="73"/>
      <c r="D990" s="73"/>
      <c r="E990" s="73"/>
      <c r="F990" s="73"/>
    </row>
    <row r="991" spans="1:6" ht="16" x14ac:dyDescent="0.2">
      <c r="A991" s="73"/>
      <c r="B991" s="73"/>
      <c r="C991" s="73"/>
      <c r="D991" s="73"/>
      <c r="E991" s="73"/>
      <c r="F991" s="73"/>
    </row>
    <row r="992" spans="1:6" ht="16" x14ac:dyDescent="0.2">
      <c r="A992" s="73"/>
      <c r="B992" s="73"/>
      <c r="C992" s="73"/>
      <c r="D992" s="73"/>
      <c r="E992" s="73"/>
      <c r="F992" s="73"/>
    </row>
    <row r="993" spans="1:6" ht="16" x14ac:dyDescent="0.2">
      <c r="A993" s="73"/>
      <c r="B993" s="73"/>
      <c r="C993" s="73"/>
      <c r="D993" s="73"/>
      <c r="E993" s="73"/>
      <c r="F993" s="73"/>
    </row>
    <row r="994" spans="1:6" ht="16" x14ac:dyDescent="0.2">
      <c r="A994" s="73"/>
      <c r="B994" s="73"/>
      <c r="C994" s="73"/>
      <c r="D994" s="73"/>
      <c r="E994" s="73"/>
      <c r="F994" s="73"/>
    </row>
    <row r="995" spans="1:6" ht="16" x14ac:dyDescent="0.2">
      <c r="A995" s="73"/>
      <c r="B995" s="73"/>
      <c r="C995" s="73"/>
      <c r="D995" s="73"/>
      <c r="E995" s="73"/>
      <c r="F995" s="73"/>
    </row>
    <row r="996" spans="1:6" ht="16" x14ac:dyDescent="0.2">
      <c r="A996" s="73"/>
      <c r="B996" s="73"/>
      <c r="C996" s="73"/>
      <c r="D996" s="73"/>
      <c r="E996" s="73"/>
      <c r="F996" s="73"/>
    </row>
    <row r="997" spans="1:6" ht="16" x14ac:dyDescent="0.2">
      <c r="A997" s="73"/>
      <c r="B997" s="73"/>
      <c r="C997" s="73"/>
      <c r="D997" s="73"/>
      <c r="E997" s="73"/>
      <c r="F997" s="73"/>
    </row>
    <row r="998" spans="1:6" ht="16" x14ac:dyDescent="0.2">
      <c r="A998" s="73"/>
      <c r="B998" s="73"/>
      <c r="C998" s="73"/>
      <c r="D998" s="73"/>
      <c r="E998" s="73"/>
      <c r="F998" s="73"/>
    </row>
    <row r="999" spans="1:6" ht="16" x14ac:dyDescent="0.2">
      <c r="A999" s="73"/>
      <c r="B999" s="73"/>
      <c r="C999" s="73"/>
      <c r="D999" s="73"/>
      <c r="E999" s="73"/>
      <c r="F999" s="73"/>
    </row>
    <row r="1000" spans="1:6" ht="16" x14ac:dyDescent="0.2">
      <c r="A1000" s="73"/>
      <c r="B1000" s="73"/>
      <c r="C1000" s="73"/>
      <c r="D1000" s="73"/>
      <c r="E1000" s="73"/>
      <c r="F1000" s="73"/>
    </row>
  </sheetData>
  <mergeCells count="5">
    <mergeCell ref="A1:F1"/>
    <mergeCell ref="A2:F2"/>
    <mergeCell ref="A3:F3"/>
    <mergeCell ref="A4:F4"/>
    <mergeCell ref="A17:B17"/>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Z1004"/>
  <sheetViews>
    <sheetView workbookViewId="0">
      <selection activeCell="F11" sqref="F11"/>
    </sheetView>
  </sheetViews>
  <sheetFormatPr baseColWidth="10" defaultColWidth="13.1640625" defaultRowHeight="15" customHeight="1" x14ac:dyDescent="0.2"/>
  <cols>
    <col min="1" max="1" width="27" style="36" customWidth="1"/>
    <col min="2" max="2" width="9.83203125" style="36" customWidth="1"/>
    <col min="3" max="3" width="12.33203125" style="36" customWidth="1"/>
    <col min="4" max="4" width="41.6640625" style="36" customWidth="1"/>
    <col min="5" max="5" width="36.1640625" style="36" customWidth="1"/>
    <col min="6" max="6" width="21.33203125" style="36" customWidth="1"/>
    <col min="7" max="26" width="12.6640625" style="36" customWidth="1"/>
    <col min="27" max="16384" width="13.1640625" style="36"/>
  </cols>
  <sheetData>
    <row r="1" spans="1:26" ht="26" customHeight="1" x14ac:dyDescent="0.2">
      <c r="A1" s="102" t="s">
        <v>156</v>
      </c>
      <c r="B1" s="103"/>
      <c r="C1" s="103"/>
      <c r="D1" s="103"/>
      <c r="E1" s="104"/>
      <c r="F1" s="35"/>
      <c r="G1" s="35"/>
      <c r="H1" s="35"/>
      <c r="I1" s="35"/>
      <c r="J1" s="35"/>
      <c r="K1" s="35"/>
      <c r="L1" s="35"/>
      <c r="M1" s="35"/>
      <c r="N1" s="35"/>
      <c r="O1" s="35"/>
      <c r="P1" s="35"/>
      <c r="Q1" s="35"/>
      <c r="R1" s="35"/>
      <c r="S1" s="35"/>
      <c r="T1" s="35"/>
      <c r="U1" s="35"/>
      <c r="V1" s="35"/>
      <c r="W1" s="35"/>
      <c r="X1" s="35"/>
      <c r="Y1" s="35"/>
      <c r="Z1" s="35"/>
    </row>
    <row r="2" spans="1:26" ht="19" x14ac:dyDescent="0.2">
      <c r="A2" s="105" t="s">
        <v>155</v>
      </c>
      <c r="B2" s="106"/>
      <c r="C2" s="106"/>
      <c r="D2" s="106"/>
      <c r="E2" s="107"/>
      <c r="F2" s="35"/>
      <c r="G2" s="35"/>
      <c r="H2" s="35"/>
      <c r="I2" s="35"/>
      <c r="J2" s="35"/>
      <c r="K2" s="35"/>
      <c r="L2" s="35"/>
      <c r="M2" s="35"/>
      <c r="N2" s="35"/>
      <c r="O2" s="35"/>
      <c r="P2" s="35"/>
      <c r="Q2" s="35"/>
      <c r="R2" s="35"/>
      <c r="S2" s="35"/>
      <c r="T2" s="35"/>
      <c r="U2" s="35"/>
      <c r="V2" s="35"/>
      <c r="W2" s="35"/>
      <c r="X2" s="35"/>
      <c r="Y2" s="35"/>
      <c r="Z2" s="35"/>
    </row>
    <row r="3" spans="1:26" ht="21" x14ac:dyDescent="0.2">
      <c r="A3" s="108" t="s">
        <v>36</v>
      </c>
      <c r="B3" s="109"/>
      <c r="C3" s="109"/>
      <c r="D3" s="109"/>
      <c r="E3" s="110"/>
      <c r="F3" s="35"/>
      <c r="G3" s="35"/>
      <c r="H3" s="35"/>
      <c r="I3" s="35"/>
      <c r="J3" s="35"/>
      <c r="K3" s="35"/>
      <c r="L3" s="35"/>
      <c r="M3" s="35"/>
      <c r="N3" s="35"/>
      <c r="O3" s="35"/>
      <c r="P3" s="35"/>
      <c r="Q3" s="35"/>
      <c r="R3" s="35"/>
      <c r="S3" s="35"/>
      <c r="T3" s="35"/>
      <c r="U3" s="35"/>
      <c r="V3" s="35"/>
      <c r="W3" s="35"/>
      <c r="X3" s="35"/>
      <c r="Y3" s="35"/>
      <c r="Z3" s="35"/>
    </row>
    <row r="4" spans="1:26" ht="15.75" customHeight="1" x14ac:dyDescent="0.2">
      <c r="A4" s="119"/>
      <c r="B4" s="118"/>
      <c r="C4" s="118"/>
      <c r="D4" s="118"/>
      <c r="E4" s="118"/>
      <c r="F4" s="38"/>
      <c r="G4" s="35"/>
      <c r="H4" s="35"/>
      <c r="I4" s="35"/>
      <c r="J4" s="35"/>
      <c r="K4" s="35"/>
      <c r="L4" s="35"/>
      <c r="M4" s="35"/>
      <c r="N4" s="35"/>
      <c r="O4" s="35"/>
      <c r="P4" s="35"/>
      <c r="Q4" s="35"/>
      <c r="R4" s="35"/>
      <c r="S4" s="35"/>
      <c r="T4" s="35"/>
      <c r="U4" s="35"/>
      <c r="V4" s="35"/>
      <c r="W4" s="35"/>
      <c r="X4" s="35"/>
      <c r="Y4" s="35"/>
      <c r="Z4" s="35"/>
    </row>
    <row r="5" spans="1:26" ht="12" customHeight="1" x14ac:dyDescent="0.2">
      <c r="A5" s="120" t="s">
        <v>28</v>
      </c>
      <c r="B5" s="121"/>
      <c r="C5" s="121"/>
      <c r="D5" s="121"/>
      <c r="E5" s="122"/>
      <c r="F5" s="35"/>
      <c r="G5" s="35"/>
      <c r="H5" s="35"/>
      <c r="I5" s="35"/>
      <c r="J5" s="35"/>
      <c r="K5" s="35"/>
      <c r="L5" s="35"/>
      <c r="M5" s="35"/>
      <c r="N5" s="35"/>
      <c r="O5" s="35"/>
      <c r="P5" s="35"/>
      <c r="Q5" s="35"/>
      <c r="R5" s="35"/>
      <c r="S5" s="35"/>
      <c r="T5" s="35"/>
      <c r="U5" s="35"/>
      <c r="V5" s="35"/>
      <c r="W5" s="35"/>
      <c r="X5" s="35"/>
      <c r="Y5" s="35"/>
      <c r="Z5" s="35"/>
    </row>
    <row r="6" spans="1:26" ht="25.5" customHeight="1" x14ac:dyDescent="0.2">
      <c r="A6" s="15"/>
      <c r="B6" s="16"/>
      <c r="C6" s="16" t="s">
        <v>33</v>
      </c>
      <c r="D6" s="123" t="s">
        <v>51</v>
      </c>
      <c r="E6" s="122"/>
      <c r="F6" s="35"/>
      <c r="G6" s="35"/>
      <c r="H6" s="35"/>
      <c r="I6" s="35"/>
      <c r="J6" s="35"/>
      <c r="K6" s="35"/>
      <c r="L6" s="35"/>
      <c r="M6" s="35"/>
      <c r="N6" s="35"/>
      <c r="O6" s="35"/>
      <c r="P6" s="35"/>
      <c r="Q6" s="35"/>
      <c r="R6" s="35"/>
      <c r="S6" s="35"/>
      <c r="T6" s="35"/>
      <c r="U6" s="35"/>
      <c r="V6" s="35"/>
      <c r="W6" s="35"/>
      <c r="X6" s="35"/>
      <c r="Y6" s="35"/>
      <c r="Z6" s="35"/>
    </row>
    <row r="7" spans="1:26" ht="26.25" customHeight="1" x14ac:dyDescent="0.2">
      <c r="A7" s="17" t="s">
        <v>31</v>
      </c>
      <c r="B7" s="18"/>
      <c r="C7" s="19" t="s">
        <v>26</v>
      </c>
      <c r="D7" s="124"/>
      <c r="E7" s="122"/>
      <c r="F7" s="35"/>
      <c r="G7" s="35"/>
      <c r="H7" s="35"/>
      <c r="I7" s="35"/>
      <c r="J7" s="35"/>
      <c r="K7" s="35"/>
      <c r="L7" s="35"/>
      <c r="M7" s="35"/>
      <c r="N7" s="35"/>
      <c r="O7" s="35"/>
      <c r="P7" s="35"/>
      <c r="Q7" s="35"/>
      <c r="R7" s="35"/>
      <c r="S7" s="35"/>
      <c r="T7" s="35"/>
      <c r="U7" s="35"/>
      <c r="V7" s="35"/>
      <c r="W7" s="35"/>
      <c r="X7" s="35"/>
      <c r="Y7" s="35"/>
      <c r="Z7" s="35"/>
    </row>
    <row r="8" spans="1:26" ht="12" customHeight="1" x14ac:dyDescent="0.2">
      <c r="A8" s="117"/>
      <c r="B8" s="118"/>
      <c r="C8" s="118"/>
      <c r="D8" s="118"/>
      <c r="E8" s="118"/>
      <c r="F8" s="35"/>
      <c r="G8" s="35"/>
      <c r="H8" s="35"/>
      <c r="I8" s="35"/>
      <c r="J8" s="35"/>
      <c r="K8" s="35"/>
      <c r="L8" s="35"/>
      <c r="M8" s="35"/>
      <c r="N8" s="35"/>
      <c r="O8" s="35"/>
      <c r="P8" s="35"/>
      <c r="Q8" s="35"/>
      <c r="R8" s="35"/>
      <c r="S8" s="35"/>
      <c r="T8" s="35"/>
      <c r="U8" s="35"/>
      <c r="V8" s="35"/>
      <c r="W8" s="35"/>
      <c r="X8" s="35"/>
      <c r="Y8" s="35"/>
      <c r="Z8" s="35"/>
    </row>
    <row r="9" spans="1:26" ht="26.25" customHeight="1" x14ac:dyDescent="0.2">
      <c r="A9" s="17" t="s">
        <v>107</v>
      </c>
      <c r="B9" s="20"/>
      <c r="C9" s="19" t="s">
        <v>23</v>
      </c>
      <c r="D9" s="125"/>
      <c r="E9" s="122"/>
      <c r="F9" s="35"/>
      <c r="G9" s="35"/>
      <c r="H9" s="35"/>
      <c r="I9" s="35"/>
      <c r="J9" s="35"/>
      <c r="K9" s="35"/>
      <c r="L9" s="35"/>
      <c r="M9" s="35"/>
      <c r="N9" s="35"/>
      <c r="O9" s="35"/>
      <c r="P9" s="35"/>
      <c r="Q9" s="35"/>
      <c r="R9" s="35"/>
      <c r="S9" s="35"/>
      <c r="T9" s="35"/>
      <c r="U9" s="35"/>
      <c r="V9" s="35"/>
      <c r="W9" s="35"/>
      <c r="X9" s="35"/>
      <c r="Y9" s="35"/>
      <c r="Z9" s="35"/>
    </row>
    <row r="10" spans="1:26" ht="21.75" customHeight="1" x14ac:dyDescent="0.2">
      <c r="A10" s="17" t="s">
        <v>27</v>
      </c>
      <c r="B10" s="21">
        <v>0.1</v>
      </c>
      <c r="C10" s="22"/>
      <c r="D10" s="126" t="s">
        <v>58</v>
      </c>
      <c r="E10" s="127"/>
      <c r="F10" s="35"/>
      <c r="G10" s="35"/>
      <c r="H10" s="35"/>
      <c r="I10" s="35"/>
      <c r="J10" s="35"/>
      <c r="K10" s="35"/>
      <c r="L10" s="35"/>
      <c r="M10" s="35"/>
      <c r="N10" s="35"/>
      <c r="O10" s="35"/>
      <c r="P10" s="35"/>
      <c r="Q10" s="35"/>
      <c r="R10" s="35"/>
      <c r="S10" s="35"/>
      <c r="T10" s="35"/>
      <c r="U10" s="35"/>
      <c r="V10" s="35"/>
      <c r="W10" s="35"/>
      <c r="X10" s="35"/>
      <c r="Y10" s="35"/>
      <c r="Z10" s="35"/>
    </row>
    <row r="11" spans="1:26" ht="21.75" customHeight="1" x14ac:dyDescent="0.2">
      <c r="A11" s="23" t="s">
        <v>10</v>
      </c>
      <c r="B11" s="24">
        <f>B9*B10</f>
        <v>0</v>
      </c>
      <c r="C11" s="22"/>
      <c r="D11" s="128"/>
      <c r="E11" s="118"/>
      <c r="F11" s="35"/>
      <c r="G11" s="35"/>
      <c r="H11" s="35"/>
      <c r="I11" s="35"/>
      <c r="J11" s="35"/>
      <c r="K11" s="35"/>
      <c r="L11" s="35"/>
      <c r="M11" s="35"/>
      <c r="N11" s="35"/>
      <c r="O11" s="35"/>
      <c r="P11" s="35"/>
      <c r="Q11" s="35"/>
      <c r="R11" s="35"/>
      <c r="S11" s="35"/>
      <c r="T11" s="35"/>
      <c r="U11" s="35"/>
      <c r="V11" s="35"/>
      <c r="W11" s="35"/>
      <c r="X11" s="35"/>
      <c r="Y11" s="35"/>
      <c r="Z11" s="35"/>
    </row>
    <row r="12" spans="1:26" ht="12" customHeight="1" x14ac:dyDescent="0.2">
      <c r="A12" s="117"/>
      <c r="B12" s="118"/>
      <c r="C12" s="118"/>
      <c r="D12" s="118"/>
      <c r="E12" s="118"/>
      <c r="F12" s="35"/>
      <c r="G12" s="35"/>
      <c r="H12" s="35"/>
      <c r="I12" s="35"/>
      <c r="J12" s="35"/>
      <c r="K12" s="35"/>
      <c r="L12" s="35"/>
      <c r="M12" s="35"/>
      <c r="N12" s="35"/>
      <c r="O12" s="35"/>
      <c r="P12" s="35"/>
      <c r="Q12" s="35"/>
      <c r="R12" s="35"/>
      <c r="S12" s="35"/>
      <c r="T12" s="35"/>
      <c r="U12" s="35"/>
      <c r="V12" s="35"/>
      <c r="W12" s="35"/>
      <c r="X12" s="35"/>
      <c r="Y12" s="35"/>
      <c r="Z12" s="35"/>
    </row>
    <row r="13" spans="1:26" ht="30" x14ac:dyDescent="0.2">
      <c r="A13" s="17" t="s">
        <v>109</v>
      </c>
      <c r="B13" s="20"/>
      <c r="C13" s="19" t="s">
        <v>23</v>
      </c>
      <c r="D13" s="125"/>
      <c r="E13" s="122"/>
      <c r="F13" s="35"/>
      <c r="G13" s="35"/>
      <c r="H13" s="35"/>
      <c r="I13" s="35"/>
      <c r="J13" s="35"/>
      <c r="K13" s="35"/>
      <c r="L13" s="35"/>
      <c r="M13" s="35"/>
      <c r="N13" s="35"/>
      <c r="O13" s="35"/>
      <c r="P13" s="35"/>
      <c r="Q13" s="35"/>
      <c r="R13" s="35"/>
      <c r="S13" s="35"/>
      <c r="T13" s="35"/>
      <c r="U13" s="35"/>
      <c r="V13" s="35"/>
      <c r="W13" s="35"/>
      <c r="X13" s="35"/>
      <c r="Y13" s="35"/>
      <c r="Z13" s="35"/>
    </row>
    <row r="14" spans="1:26" ht="30" x14ac:dyDescent="0.2">
      <c r="A14" s="23" t="s">
        <v>111</v>
      </c>
      <c r="B14" s="25" t="e">
        <f>(B13/B9)</f>
        <v>#DIV/0!</v>
      </c>
      <c r="C14" s="22"/>
      <c r="D14" s="130" t="s">
        <v>112</v>
      </c>
      <c r="E14" s="127"/>
      <c r="F14" s="35"/>
      <c r="G14" s="35"/>
      <c r="H14" s="35"/>
      <c r="I14" s="35"/>
      <c r="J14" s="35"/>
      <c r="K14" s="35"/>
      <c r="L14" s="35"/>
      <c r="M14" s="35"/>
      <c r="N14" s="35"/>
      <c r="O14" s="35"/>
      <c r="P14" s="35"/>
      <c r="Q14" s="35"/>
      <c r="R14" s="35"/>
      <c r="S14" s="35"/>
      <c r="T14" s="35"/>
      <c r="U14" s="35"/>
      <c r="V14" s="35"/>
      <c r="W14" s="35"/>
      <c r="X14" s="35"/>
      <c r="Y14" s="35"/>
      <c r="Z14" s="35"/>
    </row>
    <row r="15" spans="1:26" ht="12" customHeight="1" x14ac:dyDescent="0.2">
      <c r="A15" s="131"/>
      <c r="B15" s="132"/>
      <c r="C15" s="132"/>
      <c r="D15" s="132"/>
      <c r="E15" s="132"/>
      <c r="F15" s="35"/>
      <c r="G15" s="35"/>
      <c r="H15" s="35"/>
      <c r="I15" s="35"/>
      <c r="J15" s="35"/>
      <c r="K15" s="35"/>
      <c r="L15" s="35"/>
      <c r="M15" s="35"/>
      <c r="N15" s="35"/>
      <c r="O15" s="35"/>
      <c r="P15" s="35"/>
      <c r="Q15" s="35"/>
      <c r="R15" s="35"/>
      <c r="S15" s="35"/>
      <c r="T15" s="35"/>
      <c r="U15" s="35"/>
      <c r="V15" s="35"/>
      <c r="W15" s="35"/>
      <c r="X15" s="35"/>
      <c r="Y15" s="35"/>
      <c r="Z15" s="35"/>
    </row>
    <row r="16" spans="1:26" ht="12" customHeight="1" x14ac:dyDescent="0.2">
      <c r="A16" s="120" t="s">
        <v>29</v>
      </c>
      <c r="B16" s="121"/>
      <c r="C16" s="121"/>
      <c r="D16" s="121"/>
      <c r="E16" s="122"/>
      <c r="F16" s="35"/>
      <c r="G16" s="35"/>
      <c r="H16" s="35"/>
      <c r="I16" s="35"/>
      <c r="J16" s="35"/>
      <c r="K16" s="35"/>
      <c r="L16" s="35"/>
      <c r="M16" s="35"/>
      <c r="N16" s="35"/>
      <c r="O16" s="35"/>
      <c r="P16" s="35"/>
      <c r="Q16" s="35"/>
      <c r="R16" s="35"/>
      <c r="S16" s="35"/>
      <c r="T16" s="35"/>
      <c r="U16" s="35"/>
      <c r="V16" s="35"/>
      <c r="W16" s="35"/>
      <c r="X16" s="35"/>
      <c r="Y16" s="35"/>
      <c r="Z16" s="35"/>
    </row>
    <row r="17" spans="1:26" ht="14.25" customHeight="1" x14ac:dyDescent="0.2">
      <c r="A17" s="26" t="s">
        <v>12</v>
      </c>
      <c r="B17" s="27">
        <f>B13*B10</f>
        <v>0</v>
      </c>
      <c r="C17" s="22"/>
      <c r="D17" s="128"/>
      <c r="E17" s="118"/>
      <c r="F17" s="35"/>
      <c r="G17" s="35"/>
      <c r="H17" s="35"/>
      <c r="I17" s="35"/>
      <c r="J17" s="35"/>
      <c r="K17" s="35"/>
      <c r="L17" s="35"/>
      <c r="M17" s="35"/>
      <c r="N17" s="35"/>
      <c r="O17" s="35"/>
      <c r="P17" s="35"/>
      <c r="Q17" s="35"/>
      <c r="R17" s="35"/>
      <c r="S17" s="35"/>
      <c r="T17" s="35"/>
      <c r="U17" s="35"/>
      <c r="V17" s="35"/>
      <c r="W17" s="35"/>
      <c r="X17" s="35"/>
      <c r="Y17" s="35"/>
      <c r="Z17" s="35"/>
    </row>
    <row r="18" spans="1:26" ht="26.25" customHeight="1" x14ac:dyDescent="0.2">
      <c r="A18" s="28" t="s">
        <v>14</v>
      </c>
      <c r="B18" s="24">
        <f>B17*B7</f>
        <v>0</v>
      </c>
      <c r="C18" s="22"/>
      <c r="D18" s="128"/>
      <c r="E18" s="118"/>
      <c r="F18" s="35"/>
      <c r="G18" s="35"/>
      <c r="H18" s="35"/>
      <c r="I18" s="35"/>
      <c r="J18" s="35"/>
      <c r="K18" s="35"/>
      <c r="L18" s="35"/>
      <c r="M18" s="35"/>
      <c r="N18" s="35"/>
      <c r="O18" s="35"/>
      <c r="P18" s="35"/>
      <c r="Q18" s="35"/>
      <c r="R18" s="35"/>
      <c r="S18" s="35"/>
      <c r="T18" s="35"/>
      <c r="U18" s="35"/>
      <c r="V18" s="35"/>
      <c r="W18" s="35"/>
      <c r="X18" s="35"/>
      <c r="Y18" s="35"/>
      <c r="Z18" s="35"/>
    </row>
    <row r="19" spans="1:26" ht="39.75" customHeight="1" x14ac:dyDescent="0.2">
      <c r="A19" s="28" t="s">
        <v>59</v>
      </c>
      <c r="B19" s="24">
        <f>PV(3%,B7,-B17)</f>
        <v>0</v>
      </c>
      <c r="C19" s="22"/>
      <c r="D19" s="130" t="s">
        <v>60</v>
      </c>
      <c r="E19" s="127"/>
      <c r="F19" s="35"/>
      <c r="G19" s="35"/>
      <c r="H19" s="35"/>
      <c r="I19" s="35"/>
      <c r="J19" s="35"/>
      <c r="K19" s="35"/>
      <c r="L19" s="35"/>
      <c r="M19" s="35"/>
      <c r="N19" s="35"/>
      <c r="O19" s="35"/>
      <c r="P19" s="35"/>
      <c r="Q19" s="35"/>
      <c r="R19" s="35"/>
      <c r="S19" s="35"/>
      <c r="T19" s="35"/>
      <c r="U19" s="35"/>
      <c r="V19" s="35"/>
      <c r="W19" s="35"/>
      <c r="X19" s="35"/>
      <c r="Y19" s="35"/>
      <c r="Z19" s="35"/>
    </row>
    <row r="20" spans="1:26" ht="12" customHeight="1" x14ac:dyDescent="0.2">
      <c r="A20" s="133"/>
      <c r="B20" s="118"/>
      <c r="C20" s="118"/>
      <c r="D20" s="118"/>
      <c r="E20" s="118"/>
      <c r="F20" s="35"/>
      <c r="G20" s="35"/>
      <c r="H20" s="35"/>
      <c r="I20" s="35"/>
      <c r="J20" s="35"/>
      <c r="K20" s="35"/>
      <c r="L20" s="35"/>
      <c r="M20" s="35"/>
      <c r="N20" s="35"/>
      <c r="O20" s="35"/>
      <c r="P20" s="35"/>
      <c r="Q20" s="35"/>
      <c r="R20" s="35"/>
      <c r="S20" s="35"/>
      <c r="T20" s="35"/>
      <c r="U20" s="35"/>
      <c r="V20" s="35"/>
      <c r="W20" s="35"/>
      <c r="X20" s="35"/>
      <c r="Y20" s="35"/>
      <c r="Z20" s="35"/>
    </row>
    <row r="21" spans="1:26" ht="12" customHeight="1" x14ac:dyDescent="0.2">
      <c r="A21" s="120" t="s">
        <v>30</v>
      </c>
      <c r="B21" s="121"/>
      <c r="C21" s="121"/>
      <c r="D21" s="121"/>
      <c r="E21" s="122"/>
      <c r="F21" s="35"/>
      <c r="G21" s="35"/>
      <c r="H21" s="35"/>
      <c r="I21" s="35"/>
      <c r="J21" s="35"/>
      <c r="K21" s="35"/>
      <c r="L21" s="35"/>
      <c r="M21" s="35"/>
      <c r="N21" s="35"/>
      <c r="O21" s="35"/>
      <c r="P21" s="35"/>
      <c r="Q21" s="35"/>
      <c r="R21" s="35"/>
      <c r="S21" s="35"/>
      <c r="T21" s="35"/>
      <c r="U21" s="35"/>
      <c r="V21" s="35"/>
      <c r="W21" s="35"/>
      <c r="X21" s="35"/>
      <c r="Y21" s="35"/>
      <c r="Z21" s="35"/>
    </row>
    <row r="22" spans="1:26" ht="25.5" customHeight="1" x14ac:dyDescent="0.2">
      <c r="A22" s="23" t="s">
        <v>18</v>
      </c>
      <c r="B22" s="29">
        <f>B9-B13</f>
        <v>0</v>
      </c>
      <c r="C22" s="30" t="s">
        <v>23</v>
      </c>
      <c r="D22" s="134"/>
      <c r="E22" s="135"/>
      <c r="F22" s="35"/>
      <c r="G22" s="35"/>
      <c r="H22" s="35"/>
      <c r="I22" s="35"/>
      <c r="J22" s="35"/>
      <c r="K22" s="35"/>
      <c r="L22" s="35"/>
      <c r="M22" s="35"/>
      <c r="N22" s="35"/>
      <c r="O22" s="35"/>
      <c r="P22" s="35"/>
      <c r="Q22" s="35"/>
      <c r="R22" s="35"/>
      <c r="S22" s="35"/>
      <c r="T22" s="35"/>
      <c r="U22" s="35"/>
      <c r="V22" s="35"/>
      <c r="W22" s="35"/>
      <c r="X22" s="35"/>
      <c r="Y22" s="35"/>
      <c r="Z22" s="35"/>
    </row>
    <row r="23" spans="1:26" ht="25.5" customHeight="1" x14ac:dyDescent="0.2">
      <c r="A23" s="23" t="s">
        <v>19</v>
      </c>
      <c r="B23" s="29">
        <f>B22*B7</f>
        <v>0</v>
      </c>
      <c r="C23" s="30" t="s">
        <v>23</v>
      </c>
      <c r="D23" s="136"/>
      <c r="E23" s="118"/>
      <c r="F23" s="35"/>
      <c r="G23" s="35"/>
      <c r="H23" s="35"/>
      <c r="I23" s="35"/>
      <c r="J23" s="35"/>
      <c r="K23" s="35"/>
      <c r="L23" s="35"/>
      <c r="M23" s="35"/>
      <c r="N23" s="35"/>
      <c r="O23" s="35"/>
      <c r="P23" s="35"/>
      <c r="Q23" s="35"/>
      <c r="R23" s="35"/>
      <c r="S23" s="35"/>
      <c r="T23" s="35"/>
      <c r="U23" s="35"/>
      <c r="V23" s="35"/>
      <c r="W23" s="35"/>
      <c r="X23" s="35"/>
      <c r="Y23" s="35"/>
      <c r="Z23" s="35"/>
    </row>
    <row r="24" spans="1:26" ht="12" customHeight="1" x14ac:dyDescent="0.2">
      <c r="A24" s="22"/>
      <c r="B24" s="22"/>
      <c r="C24" s="22"/>
      <c r="D24" s="22"/>
      <c r="E24" s="22"/>
      <c r="F24" s="35"/>
      <c r="G24" s="35"/>
      <c r="H24" s="35"/>
      <c r="I24" s="35"/>
      <c r="J24" s="35"/>
      <c r="K24" s="35"/>
      <c r="L24" s="35"/>
      <c r="M24" s="35"/>
      <c r="N24" s="35"/>
      <c r="O24" s="35"/>
      <c r="P24" s="35"/>
      <c r="Q24" s="35"/>
      <c r="R24" s="35"/>
      <c r="S24" s="35"/>
      <c r="T24" s="35"/>
      <c r="U24" s="35"/>
      <c r="V24" s="35"/>
      <c r="W24" s="35"/>
      <c r="X24" s="35"/>
      <c r="Y24" s="35"/>
      <c r="Z24" s="35"/>
    </row>
    <row r="25" spans="1:26" ht="37.5" customHeight="1" x14ac:dyDescent="0.2">
      <c r="A25" s="81" t="s">
        <v>134</v>
      </c>
      <c r="B25" s="82">
        <v>1.5429999999999999</v>
      </c>
      <c r="C25" s="84" t="s">
        <v>61</v>
      </c>
      <c r="D25" s="129" t="s">
        <v>135</v>
      </c>
      <c r="E25" s="127"/>
      <c r="F25" s="35"/>
      <c r="G25" s="35"/>
      <c r="H25" s="35"/>
      <c r="I25" s="35"/>
      <c r="J25" s="35"/>
      <c r="K25" s="35"/>
      <c r="L25" s="35"/>
      <c r="M25" s="35"/>
      <c r="N25" s="35"/>
      <c r="O25" s="35"/>
      <c r="P25" s="35"/>
      <c r="Q25" s="35"/>
      <c r="R25" s="35"/>
      <c r="S25" s="35"/>
      <c r="T25" s="35"/>
      <c r="U25" s="35"/>
      <c r="V25" s="35"/>
      <c r="W25" s="35"/>
      <c r="X25" s="35"/>
      <c r="Y25" s="35"/>
      <c r="Z25" s="35"/>
    </row>
    <row r="26" spans="1:26" ht="39" customHeight="1" x14ac:dyDescent="0.2">
      <c r="A26" s="81" t="s">
        <v>62</v>
      </c>
      <c r="B26" s="83">
        <v>12136</v>
      </c>
      <c r="C26" s="84" t="s">
        <v>63</v>
      </c>
      <c r="D26" s="129" t="s">
        <v>136</v>
      </c>
      <c r="E26" s="127"/>
      <c r="F26" s="35"/>
      <c r="G26" s="35"/>
      <c r="H26" s="35"/>
      <c r="I26" s="35"/>
      <c r="J26" s="35"/>
      <c r="K26" s="35"/>
      <c r="L26" s="35"/>
      <c r="M26" s="35"/>
      <c r="N26" s="35"/>
      <c r="O26" s="35"/>
      <c r="P26" s="35"/>
      <c r="Q26" s="35"/>
      <c r="R26" s="35"/>
      <c r="S26" s="35"/>
      <c r="T26" s="35"/>
      <c r="U26" s="35"/>
      <c r="V26" s="35"/>
      <c r="W26" s="35"/>
      <c r="X26" s="35"/>
      <c r="Y26" s="35"/>
      <c r="Z26" s="35"/>
    </row>
    <row r="27" spans="1:26" ht="38.25" customHeight="1" x14ac:dyDescent="0.2">
      <c r="A27" s="81" t="s">
        <v>64</v>
      </c>
      <c r="B27" s="83">
        <v>1808</v>
      </c>
      <c r="C27" s="84" t="s">
        <v>65</v>
      </c>
      <c r="D27" s="129" t="s">
        <v>137</v>
      </c>
      <c r="E27" s="127"/>
      <c r="F27" s="35"/>
      <c r="G27" s="35"/>
      <c r="H27" s="35"/>
      <c r="I27" s="35"/>
      <c r="J27" s="35"/>
      <c r="K27" s="35"/>
      <c r="L27" s="35"/>
      <c r="M27" s="35"/>
      <c r="N27" s="35"/>
      <c r="O27" s="35"/>
      <c r="P27" s="35"/>
      <c r="Q27" s="35"/>
      <c r="R27" s="35"/>
      <c r="S27" s="35"/>
      <c r="T27" s="35"/>
      <c r="U27" s="35"/>
      <c r="V27" s="35"/>
      <c r="W27" s="35"/>
      <c r="X27" s="35"/>
      <c r="Y27" s="35"/>
      <c r="Z27" s="35"/>
    </row>
    <row r="28" spans="1:26" ht="12" customHeight="1" x14ac:dyDescent="0.2">
      <c r="A28" s="133"/>
      <c r="B28" s="118"/>
      <c r="C28" s="118"/>
      <c r="D28" s="118"/>
      <c r="E28" s="118"/>
      <c r="F28" s="35"/>
      <c r="G28" s="35"/>
      <c r="H28" s="35"/>
      <c r="I28" s="35"/>
      <c r="J28" s="35"/>
      <c r="K28" s="35"/>
      <c r="L28" s="35"/>
      <c r="M28" s="35"/>
      <c r="N28" s="35"/>
      <c r="O28" s="35"/>
      <c r="P28" s="35"/>
      <c r="Q28" s="35"/>
      <c r="R28" s="35"/>
      <c r="S28" s="35"/>
      <c r="T28" s="35"/>
      <c r="U28" s="35"/>
      <c r="V28" s="35"/>
      <c r="W28" s="35"/>
      <c r="X28" s="35"/>
      <c r="Y28" s="35"/>
      <c r="Z28" s="35"/>
    </row>
    <row r="29" spans="1:26" ht="27" customHeight="1" x14ac:dyDescent="0.2">
      <c r="A29" s="31" t="s">
        <v>24</v>
      </c>
      <c r="B29" s="29">
        <f>B22*B25</f>
        <v>0</v>
      </c>
      <c r="C29" s="30" t="s">
        <v>66</v>
      </c>
      <c r="D29" s="136"/>
      <c r="E29" s="118"/>
      <c r="F29" s="35"/>
      <c r="G29" s="35"/>
      <c r="H29" s="35"/>
      <c r="I29" s="35"/>
      <c r="J29" s="35"/>
      <c r="K29" s="35"/>
      <c r="L29" s="35"/>
      <c r="M29" s="35"/>
      <c r="N29" s="35"/>
      <c r="O29" s="35"/>
      <c r="P29" s="35"/>
      <c r="Q29" s="35"/>
      <c r="R29" s="35"/>
      <c r="S29" s="35"/>
      <c r="T29" s="35"/>
      <c r="U29" s="35"/>
      <c r="V29" s="35"/>
      <c r="W29" s="35"/>
      <c r="X29" s="35"/>
      <c r="Y29" s="35"/>
      <c r="Z29" s="35"/>
    </row>
    <row r="30" spans="1:26" ht="27.75" customHeight="1" x14ac:dyDescent="0.2">
      <c r="A30" s="31" t="s">
        <v>25</v>
      </c>
      <c r="B30" s="29">
        <f>B23*B25</f>
        <v>0</v>
      </c>
      <c r="C30" s="30" t="s">
        <v>66</v>
      </c>
      <c r="D30" s="136"/>
      <c r="E30" s="118"/>
      <c r="F30" s="35"/>
      <c r="G30" s="35"/>
      <c r="H30" s="35"/>
      <c r="I30" s="35"/>
      <c r="J30" s="35"/>
      <c r="K30" s="35"/>
      <c r="L30" s="35"/>
      <c r="M30" s="35"/>
      <c r="N30" s="35"/>
      <c r="O30" s="35"/>
      <c r="P30" s="35"/>
      <c r="Q30" s="35"/>
      <c r="R30" s="35"/>
      <c r="S30" s="35"/>
      <c r="T30" s="35"/>
      <c r="U30" s="35"/>
      <c r="V30" s="35"/>
      <c r="W30" s="35"/>
      <c r="X30" s="35"/>
      <c r="Y30" s="35"/>
      <c r="Z30" s="35"/>
    </row>
    <row r="31" spans="1:26" ht="12" customHeight="1" x14ac:dyDescent="0.2">
      <c r="A31" s="133"/>
      <c r="B31" s="118"/>
      <c r="C31" s="118"/>
      <c r="D31" s="118"/>
      <c r="E31" s="118"/>
      <c r="F31" s="35"/>
      <c r="G31" s="35"/>
      <c r="H31" s="35"/>
      <c r="I31" s="35"/>
      <c r="J31" s="35"/>
      <c r="K31" s="35"/>
      <c r="L31" s="35"/>
      <c r="M31" s="35"/>
      <c r="N31" s="35"/>
      <c r="O31" s="35"/>
      <c r="P31" s="35"/>
      <c r="Q31" s="35"/>
      <c r="R31" s="35"/>
      <c r="S31" s="35"/>
      <c r="T31" s="35"/>
      <c r="U31" s="35"/>
      <c r="V31" s="35"/>
      <c r="W31" s="35"/>
      <c r="X31" s="35"/>
      <c r="Y31" s="35"/>
      <c r="Z31" s="35"/>
    </row>
    <row r="32" spans="1:26" ht="38.25" customHeight="1" x14ac:dyDescent="0.2">
      <c r="A32" s="23" t="s">
        <v>67</v>
      </c>
      <c r="B32" s="29">
        <f>B29/B26</f>
        <v>0</v>
      </c>
      <c r="C32" s="30" t="s">
        <v>68</v>
      </c>
      <c r="D32" s="22"/>
      <c r="E32" s="22"/>
      <c r="F32" s="35"/>
      <c r="G32" s="35"/>
      <c r="H32" s="35"/>
      <c r="I32" s="35"/>
      <c r="J32" s="35"/>
      <c r="K32" s="35"/>
      <c r="L32" s="35"/>
      <c r="M32" s="35"/>
      <c r="N32" s="35"/>
      <c r="O32" s="35"/>
      <c r="P32" s="35"/>
      <c r="Q32" s="35"/>
      <c r="R32" s="35"/>
      <c r="S32" s="35"/>
      <c r="T32" s="35"/>
      <c r="U32" s="35"/>
      <c r="V32" s="35"/>
      <c r="W32" s="35"/>
      <c r="X32" s="35"/>
      <c r="Y32" s="35"/>
      <c r="Z32" s="35"/>
    </row>
    <row r="33" spans="1:26" ht="36" customHeight="1" x14ac:dyDescent="0.2">
      <c r="A33" s="23" t="s">
        <v>69</v>
      </c>
      <c r="B33" s="29">
        <f>B30/B26</f>
        <v>0</v>
      </c>
      <c r="C33" s="30" t="s">
        <v>68</v>
      </c>
      <c r="D33" s="22"/>
      <c r="E33" s="22"/>
      <c r="F33" s="35"/>
      <c r="G33" s="35"/>
      <c r="H33" s="35"/>
      <c r="I33" s="35"/>
      <c r="J33" s="35"/>
      <c r="K33" s="35"/>
      <c r="L33" s="35"/>
      <c r="M33" s="35"/>
      <c r="N33" s="35"/>
      <c r="O33" s="35"/>
      <c r="P33" s="35"/>
      <c r="Q33" s="35"/>
      <c r="R33" s="35"/>
      <c r="S33" s="35"/>
      <c r="T33" s="35"/>
      <c r="U33" s="35"/>
      <c r="V33" s="35"/>
      <c r="W33" s="35"/>
      <c r="X33" s="35"/>
      <c r="Y33" s="35"/>
      <c r="Z33" s="35"/>
    </row>
    <row r="34" spans="1:26" ht="12" customHeight="1" x14ac:dyDescent="0.2">
      <c r="A34" s="133"/>
      <c r="B34" s="118"/>
      <c r="C34" s="118"/>
      <c r="D34" s="118"/>
      <c r="E34" s="118"/>
      <c r="F34" s="35"/>
      <c r="G34" s="35"/>
      <c r="H34" s="35"/>
      <c r="I34" s="35"/>
      <c r="J34" s="35"/>
      <c r="K34" s="35"/>
      <c r="L34" s="35"/>
      <c r="M34" s="35"/>
      <c r="N34" s="35"/>
      <c r="O34" s="35"/>
      <c r="P34" s="35"/>
      <c r="Q34" s="35"/>
      <c r="R34" s="35"/>
      <c r="S34" s="35"/>
      <c r="T34" s="35"/>
      <c r="U34" s="35"/>
      <c r="V34" s="35"/>
      <c r="W34" s="35"/>
      <c r="X34" s="35"/>
      <c r="Y34" s="35"/>
      <c r="Z34" s="35"/>
    </row>
    <row r="35" spans="1:26" ht="27.75" customHeight="1" x14ac:dyDescent="0.2">
      <c r="A35" s="23" t="s">
        <v>70</v>
      </c>
      <c r="B35" s="29">
        <f>B29/B27</f>
        <v>0</v>
      </c>
      <c r="C35" s="30" t="s">
        <v>71</v>
      </c>
      <c r="D35" s="22"/>
      <c r="E35" s="22"/>
      <c r="F35" s="35"/>
      <c r="G35" s="35"/>
      <c r="H35" s="35"/>
      <c r="I35" s="35"/>
      <c r="J35" s="35"/>
      <c r="K35" s="35"/>
      <c r="L35" s="35"/>
      <c r="M35" s="35"/>
      <c r="N35" s="35"/>
      <c r="O35" s="35"/>
      <c r="P35" s="35"/>
      <c r="Q35" s="35"/>
      <c r="R35" s="35"/>
      <c r="S35" s="35"/>
      <c r="T35" s="35"/>
      <c r="U35" s="35"/>
      <c r="V35" s="35"/>
      <c r="W35" s="35"/>
      <c r="X35" s="35"/>
      <c r="Y35" s="35"/>
      <c r="Z35" s="35"/>
    </row>
    <row r="36" spans="1:26" ht="28.5" customHeight="1" x14ac:dyDescent="0.2">
      <c r="A36" s="23" t="s">
        <v>72</v>
      </c>
      <c r="B36" s="29">
        <f>B30/B27</f>
        <v>0</v>
      </c>
      <c r="C36" s="30" t="s">
        <v>71</v>
      </c>
      <c r="D36" s="22"/>
      <c r="E36" s="22"/>
      <c r="F36" s="35"/>
      <c r="G36" s="35"/>
      <c r="H36" s="35"/>
      <c r="I36" s="35"/>
      <c r="J36" s="35"/>
      <c r="K36" s="35"/>
      <c r="L36" s="35"/>
      <c r="M36" s="35"/>
      <c r="N36" s="35"/>
      <c r="O36" s="35"/>
      <c r="P36" s="35"/>
      <c r="Q36" s="35"/>
      <c r="R36" s="35"/>
      <c r="S36" s="35"/>
      <c r="T36" s="35"/>
      <c r="U36" s="35"/>
      <c r="V36" s="35"/>
      <c r="W36" s="35"/>
      <c r="X36" s="35"/>
      <c r="Y36" s="35"/>
      <c r="Z36" s="35"/>
    </row>
    <row r="37" spans="1:26" ht="12" customHeight="1" x14ac:dyDescent="0.2">
      <c r="A37" s="133"/>
      <c r="B37" s="118"/>
      <c r="C37" s="118"/>
      <c r="D37" s="118"/>
      <c r="E37" s="118"/>
      <c r="F37" s="35"/>
      <c r="G37" s="35"/>
      <c r="H37" s="35"/>
      <c r="I37" s="35"/>
      <c r="J37" s="35"/>
      <c r="K37" s="35"/>
      <c r="L37" s="35"/>
      <c r="M37" s="35"/>
      <c r="N37" s="35"/>
      <c r="O37" s="35"/>
      <c r="P37" s="35"/>
      <c r="Q37" s="35"/>
      <c r="R37" s="35"/>
      <c r="S37" s="35"/>
      <c r="T37" s="35"/>
      <c r="U37" s="35"/>
      <c r="V37" s="35"/>
      <c r="W37" s="35"/>
      <c r="X37" s="35"/>
      <c r="Y37" s="35"/>
      <c r="Z37" s="35"/>
    </row>
    <row r="38" spans="1:26" ht="12" customHeight="1" x14ac:dyDescent="0.2">
      <c r="A38" s="120" t="s">
        <v>21</v>
      </c>
      <c r="B38" s="121"/>
      <c r="C38" s="121"/>
      <c r="D38" s="121"/>
      <c r="E38" s="122"/>
      <c r="F38" s="35"/>
      <c r="G38" s="35"/>
      <c r="H38" s="35"/>
      <c r="I38" s="35"/>
      <c r="J38" s="35"/>
      <c r="K38" s="35"/>
      <c r="L38" s="35"/>
      <c r="M38" s="35"/>
      <c r="N38" s="35"/>
      <c r="O38" s="35"/>
      <c r="P38" s="35"/>
      <c r="Q38" s="35"/>
      <c r="R38" s="35"/>
      <c r="S38" s="35"/>
      <c r="T38" s="35"/>
      <c r="U38" s="35"/>
      <c r="V38" s="35"/>
      <c r="W38" s="35"/>
      <c r="X38" s="35"/>
      <c r="Y38" s="35"/>
      <c r="Z38" s="35"/>
    </row>
    <row r="39" spans="1:26" ht="45" x14ac:dyDescent="0.2">
      <c r="A39" s="32" t="s">
        <v>138</v>
      </c>
      <c r="B39" s="137" t="s">
        <v>54</v>
      </c>
      <c r="C39" s="121"/>
      <c r="D39" s="122"/>
      <c r="E39" s="33" t="s">
        <v>16</v>
      </c>
      <c r="F39" s="35"/>
      <c r="G39" s="35"/>
      <c r="H39" s="35"/>
      <c r="I39" s="35"/>
      <c r="J39" s="35"/>
      <c r="K39" s="35"/>
      <c r="L39" s="35"/>
      <c r="M39" s="35"/>
      <c r="N39" s="35"/>
      <c r="O39" s="35"/>
      <c r="P39" s="35"/>
      <c r="Q39" s="35"/>
      <c r="R39" s="35"/>
      <c r="S39" s="35"/>
      <c r="T39" s="35"/>
      <c r="U39" s="35"/>
      <c r="V39" s="35"/>
      <c r="W39" s="35"/>
      <c r="X39" s="35"/>
      <c r="Y39" s="35"/>
      <c r="Z39" s="35"/>
    </row>
    <row r="40" spans="1:26" ht="12" customHeight="1" x14ac:dyDescent="0.2">
      <c r="A40" s="17"/>
      <c r="B40" s="125"/>
      <c r="C40" s="121"/>
      <c r="D40" s="122"/>
      <c r="E40" s="34"/>
      <c r="F40" s="35"/>
      <c r="G40" s="35"/>
      <c r="H40" s="35"/>
      <c r="I40" s="35"/>
      <c r="J40" s="35"/>
      <c r="K40" s="35"/>
      <c r="L40" s="35"/>
      <c r="M40" s="35"/>
      <c r="N40" s="35"/>
      <c r="O40" s="35"/>
      <c r="P40" s="35"/>
      <c r="Q40" s="35"/>
      <c r="R40" s="35"/>
      <c r="S40" s="35"/>
      <c r="T40" s="35"/>
      <c r="U40" s="35"/>
      <c r="V40" s="35"/>
      <c r="W40" s="35"/>
      <c r="X40" s="35"/>
      <c r="Y40" s="35"/>
      <c r="Z40" s="35"/>
    </row>
    <row r="41" spans="1:26" ht="12" customHeight="1" x14ac:dyDescent="0.2">
      <c r="A41" s="17"/>
      <c r="B41" s="125"/>
      <c r="C41" s="121"/>
      <c r="D41" s="122"/>
      <c r="E41" s="34"/>
      <c r="F41" s="35"/>
      <c r="G41" s="35"/>
      <c r="H41" s="35"/>
      <c r="I41" s="35"/>
      <c r="J41" s="35"/>
      <c r="K41" s="35"/>
      <c r="L41" s="35"/>
      <c r="M41" s="35"/>
      <c r="N41" s="35"/>
      <c r="O41" s="35"/>
      <c r="P41" s="35"/>
      <c r="Q41" s="35"/>
      <c r="R41" s="35"/>
      <c r="S41" s="35"/>
      <c r="T41" s="35"/>
      <c r="U41" s="35"/>
      <c r="V41" s="35"/>
      <c r="W41" s="35"/>
      <c r="X41" s="35"/>
      <c r="Y41" s="35"/>
      <c r="Z41" s="35"/>
    </row>
    <row r="42" spans="1:26" ht="12" customHeight="1" x14ac:dyDescent="0.2">
      <c r="A42" s="17"/>
      <c r="B42" s="125"/>
      <c r="C42" s="121"/>
      <c r="D42" s="122"/>
      <c r="E42" s="34"/>
      <c r="F42" s="35"/>
      <c r="G42" s="35"/>
      <c r="H42" s="35"/>
      <c r="I42" s="35"/>
      <c r="J42" s="35"/>
      <c r="K42" s="35"/>
      <c r="L42" s="35"/>
      <c r="M42" s="35"/>
      <c r="N42" s="35"/>
      <c r="O42" s="35"/>
      <c r="P42" s="35"/>
      <c r="Q42" s="35"/>
      <c r="R42" s="35"/>
      <c r="S42" s="35"/>
      <c r="T42" s="35"/>
      <c r="U42" s="35"/>
      <c r="V42" s="35"/>
      <c r="W42" s="35"/>
      <c r="X42" s="35"/>
      <c r="Y42" s="35"/>
      <c r="Z42" s="35"/>
    </row>
    <row r="43" spans="1:26" ht="12" customHeight="1" x14ac:dyDescent="0.2">
      <c r="A43" s="17"/>
      <c r="B43" s="125"/>
      <c r="C43" s="121"/>
      <c r="D43" s="122"/>
      <c r="E43" s="34"/>
      <c r="F43" s="35"/>
      <c r="G43" s="35"/>
      <c r="H43" s="35"/>
      <c r="I43" s="35"/>
      <c r="J43" s="35"/>
      <c r="K43" s="35"/>
      <c r="L43" s="35"/>
      <c r="M43" s="35"/>
      <c r="N43" s="35"/>
      <c r="O43" s="35"/>
      <c r="P43" s="35"/>
      <c r="Q43" s="35"/>
      <c r="R43" s="35"/>
      <c r="S43" s="35"/>
      <c r="T43" s="35"/>
      <c r="U43" s="35"/>
      <c r="V43" s="35"/>
      <c r="W43" s="35"/>
      <c r="X43" s="35"/>
      <c r="Y43" s="35"/>
      <c r="Z43" s="35"/>
    </row>
    <row r="44" spans="1:26" ht="12" customHeight="1" x14ac:dyDescent="0.2">
      <c r="A44" s="17"/>
      <c r="B44" s="125"/>
      <c r="C44" s="121"/>
      <c r="D44" s="122"/>
      <c r="E44" s="34"/>
      <c r="F44" s="35"/>
      <c r="G44" s="35"/>
      <c r="H44" s="35"/>
      <c r="I44" s="35"/>
      <c r="J44" s="35"/>
      <c r="K44" s="35"/>
      <c r="L44" s="35"/>
      <c r="M44" s="35"/>
      <c r="N44" s="35"/>
      <c r="O44" s="35"/>
      <c r="P44" s="35"/>
      <c r="Q44" s="35"/>
      <c r="R44" s="35"/>
      <c r="S44" s="35"/>
      <c r="T44" s="35"/>
      <c r="U44" s="35"/>
      <c r="V44" s="35"/>
      <c r="W44" s="35"/>
      <c r="X44" s="35"/>
      <c r="Y44" s="35"/>
      <c r="Z44" s="35"/>
    </row>
    <row r="45" spans="1:26" ht="12" customHeight="1" x14ac:dyDescent="0.2">
      <c r="A45" s="17"/>
      <c r="B45" s="125"/>
      <c r="C45" s="121"/>
      <c r="D45" s="122"/>
      <c r="E45" s="34"/>
      <c r="F45" s="35"/>
      <c r="G45" s="35"/>
      <c r="H45" s="35"/>
      <c r="I45" s="35"/>
      <c r="J45" s="35"/>
      <c r="K45" s="35"/>
      <c r="L45" s="35"/>
      <c r="M45" s="35"/>
      <c r="N45" s="35"/>
      <c r="O45" s="35"/>
      <c r="P45" s="35"/>
      <c r="Q45" s="35"/>
      <c r="R45" s="35"/>
      <c r="S45" s="35"/>
      <c r="T45" s="35"/>
      <c r="U45" s="35"/>
      <c r="V45" s="35"/>
      <c r="W45" s="35"/>
      <c r="X45" s="35"/>
      <c r="Y45" s="35"/>
      <c r="Z45" s="35"/>
    </row>
    <row r="46" spans="1:26" ht="12" customHeight="1" x14ac:dyDescent="0.2">
      <c r="A46" s="17"/>
      <c r="B46" s="125"/>
      <c r="C46" s="121"/>
      <c r="D46" s="122"/>
      <c r="E46" s="34"/>
      <c r="F46" s="35"/>
      <c r="G46" s="35"/>
      <c r="H46" s="35"/>
      <c r="I46" s="35"/>
      <c r="J46" s="35"/>
      <c r="K46" s="35"/>
      <c r="L46" s="35"/>
      <c r="M46" s="35"/>
      <c r="N46" s="35"/>
      <c r="O46" s="35"/>
      <c r="P46" s="35"/>
      <c r="Q46" s="35"/>
      <c r="R46" s="35"/>
      <c r="S46" s="35"/>
      <c r="T46" s="35"/>
      <c r="U46" s="35"/>
      <c r="V46" s="35"/>
      <c r="W46" s="35"/>
      <c r="X46" s="35"/>
      <c r="Y46" s="35"/>
      <c r="Z46" s="35"/>
    </row>
    <row r="47" spans="1:26" ht="12" customHeight="1" x14ac:dyDescent="0.2">
      <c r="A47" s="15"/>
      <c r="B47" s="22"/>
      <c r="C47" s="22"/>
      <c r="D47" s="35"/>
      <c r="E47" s="35"/>
      <c r="F47" s="35"/>
      <c r="G47" s="35"/>
      <c r="H47" s="35"/>
      <c r="I47" s="35"/>
      <c r="J47" s="35"/>
      <c r="K47" s="35"/>
      <c r="L47" s="35"/>
      <c r="M47" s="35"/>
      <c r="N47" s="35"/>
      <c r="O47" s="35"/>
      <c r="P47" s="35"/>
      <c r="Q47" s="35"/>
      <c r="R47" s="35"/>
      <c r="S47" s="35"/>
      <c r="T47" s="35"/>
      <c r="U47" s="35"/>
      <c r="V47" s="35"/>
      <c r="W47" s="35"/>
      <c r="X47" s="35"/>
      <c r="Y47" s="35"/>
      <c r="Z47" s="35"/>
    </row>
    <row r="48" spans="1:26" ht="12" customHeight="1" x14ac:dyDescent="0.2">
      <c r="A48" s="15"/>
      <c r="B48" s="22"/>
      <c r="C48" s="22"/>
      <c r="D48" s="35"/>
      <c r="E48" s="35"/>
      <c r="F48" s="35"/>
      <c r="G48" s="35"/>
      <c r="H48" s="35"/>
      <c r="I48" s="35"/>
      <c r="J48" s="35"/>
      <c r="K48" s="35"/>
      <c r="L48" s="35"/>
      <c r="M48" s="35"/>
      <c r="N48" s="35"/>
      <c r="O48" s="35"/>
      <c r="P48" s="35"/>
      <c r="Q48" s="35"/>
      <c r="R48" s="35"/>
      <c r="S48" s="35"/>
      <c r="T48" s="35"/>
      <c r="U48" s="35"/>
      <c r="V48" s="35"/>
      <c r="W48" s="35"/>
      <c r="X48" s="35"/>
      <c r="Y48" s="35"/>
      <c r="Z48" s="35"/>
    </row>
    <row r="49" spans="1:26" ht="12" customHeight="1" x14ac:dyDescent="0.2">
      <c r="A49" s="15"/>
      <c r="B49" s="22"/>
      <c r="C49" s="22"/>
      <c r="D49" s="35"/>
      <c r="E49" s="35"/>
      <c r="F49" s="35"/>
      <c r="G49" s="35"/>
      <c r="H49" s="35"/>
      <c r="I49" s="35"/>
      <c r="J49" s="35"/>
      <c r="K49" s="35"/>
      <c r="L49" s="35"/>
      <c r="M49" s="35"/>
      <c r="N49" s="35"/>
      <c r="O49" s="35"/>
      <c r="P49" s="35"/>
      <c r="Q49" s="35"/>
      <c r="R49" s="35"/>
      <c r="S49" s="35"/>
      <c r="T49" s="35"/>
      <c r="U49" s="35"/>
      <c r="V49" s="35"/>
      <c r="W49" s="35"/>
      <c r="X49" s="35"/>
      <c r="Y49" s="35"/>
      <c r="Z49" s="35"/>
    </row>
    <row r="50" spans="1:26" ht="12" customHeight="1" x14ac:dyDescent="0.2">
      <c r="A50" s="15"/>
      <c r="B50" s="22"/>
      <c r="C50" s="22"/>
      <c r="D50" s="35"/>
      <c r="E50" s="35"/>
      <c r="F50" s="35"/>
      <c r="G50" s="35"/>
      <c r="H50" s="35"/>
      <c r="I50" s="35"/>
      <c r="J50" s="35"/>
      <c r="K50" s="35"/>
      <c r="L50" s="35"/>
      <c r="M50" s="35"/>
      <c r="N50" s="35"/>
      <c r="O50" s="35"/>
      <c r="P50" s="35"/>
      <c r="Q50" s="35"/>
      <c r="R50" s="35"/>
      <c r="S50" s="35"/>
      <c r="T50" s="35"/>
      <c r="U50" s="35"/>
      <c r="V50" s="35"/>
      <c r="W50" s="35"/>
      <c r="X50" s="35"/>
      <c r="Y50" s="35"/>
      <c r="Z50" s="35"/>
    </row>
    <row r="51" spans="1:26" ht="12" customHeight="1" x14ac:dyDescent="0.2">
      <c r="A51" s="15"/>
      <c r="B51" s="22"/>
      <c r="C51" s="22"/>
      <c r="D51" s="35"/>
      <c r="E51" s="35"/>
      <c r="F51" s="35"/>
      <c r="G51" s="35"/>
      <c r="H51" s="35"/>
      <c r="I51" s="35"/>
      <c r="J51" s="35"/>
      <c r="K51" s="35"/>
      <c r="L51" s="35"/>
      <c r="M51" s="35"/>
      <c r="N51" s="35"/>
      <c r="O51" s="35"/>
      <c r="P51" s="35"/>
      <c r="Q51" s="35"/>
      <c r="R51" s="35"/>
      <c r="S51" s="35"/>
      <c r="T51" s="35"/>
      <c r="U51" s="35"/>
      <c r="V51" s="35"/>
      <c r="W51" s="35"/>
      <c r="X51" s="35"/>
      <c r="Y51" s="35"/>
      <c r="Z51" s="35"/>
    </row>
    <row r="52" spans="1:26" ht="12" customHeight="1" x14ac:dyDescent="0.2">
      <c r="A52" s="15"/>
      <c r="B52" s="22"/>
      <c r="C52" s="22"/>
      <c r="D52" s="35"/>
      <c r="E52" s="35"/>
      <c r="F52" s="35"/>
      <c r="G52" s="35"/>
      <c r="H52" s="35"/>
      <c r="I52" s="35"/>
      <c r="J52" s="35"/>
      <c r="K52" s="35"/>
      <c r="L52" s="35"/>
      <c r="M52" s="35"/>
      <c r="N52" s="35"/>
      <c r="O52" s="35"/>
      <c r="P52" s="35"/>
      <c r="Q52" s="35"/>
      <c r="R52" s="35"/>
      <c r="S52" s="35"/>
      <c r="T52" s="35"/>
      <c r="U52" s="35"/>
      <c r="V52" s="35"/>
      <c r="W52" s="35"/>
      <c r="X52" s="35"/>
      <c r="Y52" s="35"/>
      <c r="Z52" s="35"/>
    </row>
    <row r="53" spans="1:26" ht="12" customHeight="1" x14ac:dyDescent="0.2">
      <c r="A53" s="15"/>
      <c r="B53" s="22"/>
      <c r="C53" s="22"/>
      <c r="D53" s="35"/>
      <c r="E53" s="35"/>
      <c r="F53" s="35"/>
      <c r="G53" s="35"/>
      <c r="H53" s="35"/>
      <c r="I53" s="35"/>
      <c r="J53" s="35"/>
      <c r="K53" s="35"/>
      <c r="L53" s="35"/>
      <c r="M53" s="35"/>
      <c r="N53" s="35"/>
      <c r="O53" s="35"/>
      <c r="P53" s="35"/>
      <c r="Q53" s="35"/>
      <c r="R53" s="35"/>
      <c r="S53" s="35"/>
      <c r="T53" s="35"/>
      <c r="U53" s="35"/>
      <c r="V53" s="35"/>
      <c r="W53" s="35"/>
      <c r="X53" s="35"/>
      <c r="Y53" s="35"/>
      <c r="Z53" s="35"/>
    </row>
    <row r="54" spans="1:26" ht="12" customHeight="1" x14ac:dyDescent="0.2">
      <c r="A54" s="15"/>
      <c r="B54" s="22"/>
      <c r="C54" s="22"/>
      <c r="D54" s="35"/>
      <c r="E54" s="35"/>
      <c r="F54" s="35"/>
      <c r="G54" s="35"/>
      <c r="H54" s="35"/>
      <c r="I54" s="35"/>
      <c r="J54" s="35"/>
      <c r="K54" s="35"/>
      <c r="L54" s="35"/>
      <c r="M54" s="35"/>
      <c r="N54" s="35"/>
      <c r="O54" s="35"/>
      <c r="P54" s="35"/>
      <c r="Q54" s="35"/>
      <c r="R54" s="35"/>
      <c r="S54" s="35"/>
      <c r="T54" s="35"/>
      <c r="U54" s="35"/>
      <c r="V54" s="35"/>
      <c r="W54" s="35"/>
      <c r="X54" s="35"/>
      <c r="Y54" s="35"/>
      <c r="Z54" s="35"/>
    </row>
    <row r="55" spans="1:26" ht="12" customHeight="1" x14ac:dyDescent="0.2">
      <c r="A55" s="15"/>
      <c r="B55" s="22"/>
      <c r="C55" s="22"/>
      <c r="D55" s="35"/>
      <c r="E55" s="35"/>
      <c r="F55" s="35"/>
      <c r="G55" s="35"/>
      <c r="H55" s="35"/>
      <c r="I55" s="35"/>
      <c r="J55" s="35"/>
      <c r="K55" s="35"/>
      <c r="L55" s="35"/>
      <c r="M55" s="35"/>
      <c r="N55" s="35"/>
      <c r="O55" s="35"/>
      <c r="P55" s="35"/>
      <c r="Q55" s="35"/>
      <c r="R55" s="35"/>
      <c r="S55" s="35"/>
      <c r="T55" s="35"/>
      <c r="U55" s="35"/>
      <c r="V55" s="35"/>
      <c r="W55" s="35"/>
      <c r="X55" s="35"/>
      <c r="Y55" s="35"/>
      <c r="Z55" s="35"/>
    </row>
    <row r="56" spans="1:26" ht="12" customHeight="1" x14ac:dyDescent="0.2">
      <c r="A56" s="15"/>
      <c r="B56" s="22"/>
      <c r="C56" s="22"/>
      <c r="D56" s="35"/>
      <c r="E56" s="35"/>
      <c r="F56" s="35"/>
      <c r="G56" s="35"/>
      <c r="H56" s="35"/>
      <c r="I56" s="35"/>
      <c r="J56" s="35"/>
      <c r="K56" s="35"/>
      <c r="L56" s="35"/>
      <c r="M56" s="35"/>
      <c r="N56" s="35"/>
      <c r="O56" s="35"/>
      <c r="P56" s="35"/>
      <c r="Q56" s="35"/>
      <c r="R56" s="35"/>
      <c r="S56" s="35"/>
      <c r="T56" s="35"/>
      <c r="U56" s="35"/>
      <c r="V56" s="35"/>
      <c r="W56" s="35"/>
      <c r="X56" s="35"/>
      <c r="Y56" s="35"/>
      <c r="Z56" s="35"/>
    </row>
    <row r="57" spans="1:26" ht="12" customHeight="1" x14ac:dyDescent="0.2">
      <c r="A57" s="15"/>
      <c r="B57" s="22"/>
      <c r="C57" s="22"/>
      <c r="D57" s="35"/>
      <c r="E57" s="35"/>
      <c r="F57" s="35"/>
      <c r="G57" s="35"/>
      <c r="H57" s="35"/>
      <c r="I57" s="35"/>
      <c r="J57" s="35"/>
      <c r="K57" s="35"/>
      <c r="L57" s="35"/>
      <c r="M57" s="35"/>
      <c r="N57" s="35"/>
      <c r="O57" s="35"/>
      <c r="P57" s="35"/>
      <c r="Q57" s="35"/>
      <c r="R57" s="35"/>
      <c r="S57" s="35"/>
      <c r="T57" s="35"/>
      <c r="U57" s="35"/>
      <c r="V57" s="35"/>
      <c r="W57" s="35"/>
      <c r="X57" s="35"/>
      <c r="Y57" s="35"/>
      <c r="Z57" s="35"/>
    </row>
    <row r="58" spans="1:26" ht="12" customHeight="1" x14ac:dyDescent="0.2">
      <c r="A58" s="15"/>
      <c r="B58" s="22"/>
      <c r="C58" s="22"/>
      <c r="D58" s="35"/>
      <c r="E58" s="35"/>
      <c r="F58" s="35"/>
      <c r="G58" s="35"/>
      <c r="H58" s="35"/>
      <c r="I58" s="35"/>
      <c r="J58" s="35"/>
      <c r="K58" s="35"/>
      <c r="L58" s="35"/>
      <c r="M58" s="35"/>
      <c r="N58" s="35"/>
      <c r="O58" s="35"/>
      <c r="P58" s="35"/>
      <c r="Q58" s="35"/>
      <c r="R58" s="35"/>
      <c r="S58" s="35"/>
      <c r="T58" s="35"/>
      <c r="U58" s="35"/>
      <c r="V58" s="35"/>
      <c r="W58" s="35"/>
      <c r="X58" s="35"/>
      <c r="Y58" s="35"/>
      <c r="Z58" s="35"/>
    </row>
    <row r="59" spans="1:26" ht="12" customHeight="1" x14ac:dyDescent="0.2">
      <c r="A59" s="15"/>
      <c r="B59" s="22"/>
      <c r="C59" s="22"/>
      <c r="D59" s="35"/>
      <c r="E59" s="35"/>
      <c r="F59" s="35"/>
      <c r="G59" s="35"/>
      <c r="H59" s="35"/>
      <c r="I59" s="35"/>
      <c r="J59" s="35"/>
      <c r="K59" s="35"/>
      <c r="L59" s="35"/>
      <c r="M59" s="35"/>
      <c r="N59" s="35"/>
      <c r="O59" s="35"/>
      <c r="P59" s="35"/>
      <c r="Q59" s="35"/>
      <c r="R59" s="35"/>
      <c r="S59" s="35"/>
      <c r="T59" s="35"/>
      <c r="U59" s="35"/>
      <c r="V59" s="35"/>
      <c r="W59" s="35"/>
      <c r="X59" s="35"/>
      <c r="Y59" s="35"/>
      <c r="Z59" s="35"/>
    </row>
    <row r="60" spans="1:26" ht="12" customHeight="1" x14ac:dyDescent="0.2">
      <c r="A60" s="15"/>
      <c r="B60" s="22"/>
      <c r="C60" s="22"/>
      <c r="D60" s="35"/>
      <c r="E60" s="35"/>
      <c r="F60" s="35"/>
      <c r="G60" s="35"/>
      <c r="H60" s="35"/>
      <c r="I60" s="35"/>
      <c r="J60" s="35"/>
      <c r="K60" s="35"/>
      <c r="L60" s="35"/>
      <c r="M60" s="35"/>
      <c r="N60" s="35"/>
      <c r="O60" s="35"/>
      <c r="P60" s="35"/>
      <c r="Q60" s="35"/>
      <c r="R60" s="35"/>
      <c r="S60" s="35"/>
      <c r="T60" s="35"/>
      <c r="U60" s="35"/>
      <c r="V60" s="35"/>
      <c r="W60" s="35"/>
      <c r="X60" s="35"/>
      <c r="Y60" s="35"/>
      <c r="Z60" s="35"/>
    </row>
    <row r="61" spans="1:26" ht="12" customHeight="1" x14ac:dyDescent="0.2">
      <c r="A61" s="15"/>
      <c r="B61" s="22"/>
      <c r="C61" s="22"/>
      <c r="D61" s="35"/>
      <c r="E61" s="35"/>
      <c r="F61" s="35"/>
      <c r="G61" s="35"/>
      <c r="H61" s="35"/>
      <c r="I61" s="35"/>
      <c r="J61" s="35"/>
      <c r="K61" s="35"/>
      <c r="L61" s="35"/>
      <c r="M61" s="35"/>
      <c r="N61" s="35"/>
      <c r="O61" s="35"/>
      <c r="P61" s="35"/>
      <c r="Q61" s="35"/>
      <c r="R61" s="35"/>
      <c r="S61" s="35"/>
      <c r="T61" s="35"/>
      <c r="U61" s="35"/>
      <c r="V61" s="35"/>
      <c r="W61" s="35"/>
      <c r="X61" s="35"/>
      <c r="Y61" s="35"/>
      <c r="Z61" s="35"/>
    </row>
    <row r="62" spans="1:26" ht="12" customHeight="1" x14ac:dyDescent="0.2">
      <c r="A62" s="15"/>
      <c r="B62" s="22"/>
      <c r="C62" s="22"/>
      <c r="D62" s="35"/>
      <c r="E62" s="35"/>
      <c r="F62" s="35"/>
      <c r="G62" s="35"/>
      <c r="H62" s="35"/>
      <c r="I62" s="35"/>
      <c r="J62" s="35"/>
      <c r="K62" s="35"/>
      <c r="L62" s="35"/>
      <c r="M62" s="35"/>
      <c r="N62" s="35"/>
      <c r="O62" s="35"/>
      <c r="P62" s="35"/>
      <c r="Q62" s="35"/>
      <c r="R62" s="35"/>
      <c r="S62" s="35"/>
      <c r="T62" s="35"/>
      <c r="U62" s="35"/>
      <c r="V62" s="35"/>
      <c r="W62" s="35"/>
      <c r="X62" s="35"/>
      <c r="Y62" s="35"/>
      <c r="Z62" s="35"/>
    </row>
    <row r="63" spans="1:26" ht="12" customHeight="1" x14ac:dyDescent="0.2">
      <c r="A63" s="15"/>
      <c r="B63" s="22"/>
      <c r="C63" s="22"/>
      <c r="D63" s="35"/>
      <c r="E63" s="35"/>
      <c r="F63" s="35"/>
      <c r="G63" s="35"/>
      <c r="H63" s="35"/>
      <c r="I63" s="35"/>
      <c r="J63" s="35"/>
      <c r="K63" s="35"/>
      <c r="L63" s="35"/>
      <c r="M63" s="35"/>
      <c r="N63" s="35"/>
      <c r="O63" s="35"/>
      <c r="P63" s="35"/>
      <c r="Q63" s="35"/>
      <c r="R63" s="35"/>
      <c r="S63" s="35"/>
      <c r="T63" s="35"/>
      <c r="U63" s="35"/>
      <c r="V63" s="35"/>
      <c r="W63" s="35"/>
      <c r="X63" s="35"/>
      <c r="Y63" s="35"/>
      <c r="Z63" s="35"/>
    </row>
    <row r="64" spans="1:26" ht="12" customHeight="1" x14ac:dyDescent="0.2">
      <c r="A64" s="15"/>
      <c r="B64" s="22"/>
      <c r="C64" s="22"/>
      <c r="D64" s="35"/>
      <c r="E64" s="35"/>
      <c r="F64" s="35"/>
      <c r="G64" s="35"/>
      <c r="H64" s="35"/>
      <c r="I64" s="35"/>
      <c r="J64" s="35"/>
      <c r="K64" s="35"/>
      <c r="L64" s="35"/>
      <c r="M64" s="35"/>
      <c r="N64" s="35"/>
      <c r="O64" s="35"/>
      <c r="P64" s="35"/>
      <c r="Q64" s="35"/>
      <c r="R64" s="35"/>
      <c r="S64" s="35"/>
      <c r="T64" s="35"/>
      <c r="U64" s="35"/>
      <c r="V64" s="35"/>
      <c r="W64" s="35"/>
      <c r="X64" s="35"/>
      <c r="Y64" s="35"/>
      <c r="Z64" s="35"/>
    </row>
    <row r="65" spans="1:26" ht="12" customHeight="1" x14ac:dyDescent="0.2">
      <c r="A65" s="15"/>
      <c r="B65" s="22"/>
      <c r="C65" s="22"/>
      <c r="D65" s="35"/>
      <c r="E65" s="35"/>
      <c r="F65" s="35"/>
      <c r="G65" s="35"/>
      <c r="H65" s="35"/>
      <c r="I65" s="35"/>
      <c r="J65" s="35"/>
      <c r="K65" s="35"/>
      <c r="L65" s="35"/>
      <c r="M65" s="35"/>
      <c r="N65" s="35"/>
      <c r="O65" s="35"/>
      <c r="P65" s="35"/>
      <c r="Q65" s="35"/>
      <c r="R65" s="35"/>
      <c r="S65" s="35"/>
      <c r="T65" s="35"/>
      <c r="U65" s="35"/>
      <c r="V65" s="35"/>
      <c r="W65" s="35"/>
      <c r="X65" s="35"/>
      <c r="Y65" s="35"/>
      <c r="Z65" s="35"/>
    </row>
    <row r="66" spans="1:26" ht="12" customHeight="1" x14ac:dyDescent="0.2">
      <c r="A66" s="15"/>
      <c r="B66" s="22"/>
      <c r="C66" s="22"/>
      <c r="D66" s="35"/>
      <c r="E66" s="35"/>
      <c r="F66" s="35"/>
      <c r="G66" s="35"/>
      <c r="H66" s="35"/>
      <c r="I66" s="35"/>
      <c r="J66" s="35"/>
      <c r="K66" s="35"/>
      <c r="L66" s="35"/>
      <c r="M66" s="35"/>
      <c r="N66" s="35"/>
      <c r="O66" s="35"/>
      <c r="P66" s="35"/>
      <c r="Q66" s="35"/>
      <c r="R66" s="35"/>
      <c r="S66" s="35"/>
      <c r="T66" s="35"/>
      <c r="U66" s="35"/>
      <c r="V66" s="35"/>
      <c r="W66" s="35"/>
      <c r="X66" s="35"/>
      <c r="Y66" s="35"/>
      <c r="Z66" s="35"/>
    </row>
    <row r="67" spans="1:26" ht="12" customHeight="1" x14ac:dyDescent="0.2">
      <c r="A67" s="15"/>
      <c r="B67" s="22"/>
      <c r="C67" s="22"/>
      <c r="D67" s="35"/>
      <c r="E67" s="35"/>
      <c r="F67" s="35"/>
      <c r="G67" s="35"/>
      <c r="H67" s="35"/>
      <c r="I67" s="35"/>
      <c r="J67" s="35"/>
      <c r="K67" s="35"/>
      <c r="L67" s="35"/>
      <c r="M67" s="35"/>
      <c r="N67" s="35"/>
      <c r="O67" s="35"/>
      <c r="P67" s="35"/>
      <c r="Q67" s="35"/>
      <c r="R67" s="35"/>
      <c r="S67" s="35"/>
      <c r="T67" s="35"/>
      <c r="U67" s="35"/>
      <c r="V67" s="35"/>
      <c r="W67" s="35"/>
      <c r="X67" s="35"/>
      <c r="Y67" s="35"/>
      <c r="Z67" s="35"/>
    </row>
    <row r="68" spans="1:26" ht="12" customHeight="1" x14ac:dyDescent="0.2">
      <c r="A68" s="15"/>
      <c r="B68" s="22"/>
      <c r="C68" s="22"/>
      <c r="D68" s="35"/>
      <c r="E68" s="35"/>
      <c r="F68" s="35"/>
      <c r="G68" s="35"/>
      <c r="H68" s="35"/>
      <c r="I68" s="35"/>
      <c r="J68" s="35"/>
      <c r="K68" s="35"/>
      <c r="L68" s="35"/>
      <c r="M68" s="35"/>
      <c r="N68" s="35"/>
      <c r="O68" s="35"/>
      <c r="P68" s="35"/>
      <c r="Q68" s="35"/>
      <c r="R68" s="35"/>
      <c r="S68" s="35"/>
      <c r="T68" s="35"/>
      <c r="U68" s="35"/>
      <c r="V68" s="35"/>
      <c r="W68" s="35"/>
      <c r="X68" s="35"/>
      <c r="Y68" s="35"/>
      <c r="Z68" s="35"/>
    </row>
    <row r="69" spans="1:26" ht="12" customHeight="1" x14ac:dyDescent="0.2">
      <c r="A69" s="15"/>
      <c r="B69" s="22"/>
      <c r="C69" s="22"/>
      <c r="D69" s="35"/>
      <c r="E69" s="35"/>
      <c r="F69" s="35"/>
      <c r="G69" s="35"/>
      <c r="H69" s="35"/>
      <c r="I69" s="35"/>
      <c r="J69" s="35"/>
      <c r="K69" s="35"/>
      <c r="L69" s="35"/>
      <c r="M69" s="35"/>
      <c r="N69" s="35"/>
      <c r="O69" s="35"/>
      <c r="P69" s="35"/>
      <c r="Q69" s="35"/>
      <c r="R69" s="35"/>
      <c r="S69" s="35"/>
      <c r="T69" s="35"/>
      <c r="U69" s="35"/>
      <c r="V69" s="35"/>
      <c r="W69" s="35"/>
      <c r="X69" s="35"/>
      <c r="Y69" s="35"/>
      <c r="Z69" s="35"/>
    </row>
    <row r="70" spans="1:26" ht="12" customHeight="1" x14ac:dyDescent="0.2">
      <c r="A70" s="15"/>
      <c r="B70" s="22"/>
      <c r="C70" s="22"/>
      <c r="D70" s="35"/>
      <c r="E70" s="35"/>
      <c r="F70" s="35"/>
      <c r="G70" s="35"/>
      <c r="H70" s="35"/>
      <c r="I70" s="35"/>
      <c r="J70" s="35"/>
      <c r="K70" s="35"/>
      <c r="L70" s="35"/>
      <c r="M70" s="35"/>
      <c r="N70" s="35"/>
      <c r="O70" s="35"/>
      <c r="P70" s="35"/>
      <c r="Q70" s="35"/>
      <c r="R70" s="35"/>
      <c r="S70" s="35"/>
      <c r="T70" s="35"/>
      <c r="U70" s="35"/>
      <c r="V70" s="35"/>
      <c r="W70" s="35"/>
      <c r="X70" s="35"/>
      <c r="Y70" s="35"/>
      <c r="Z70" s="35"/>
    </row>
    <row r="71" spans="1:26" ht="12" customHeight="1" x14ac:dyDescent="0.2">
      <c r="A71" s="15"/>
      <c r="B71" s="22"/>
      <c r="C71" s="22"/>
      <c r="D71" s="35"/>
      <c r="E71" s="35"/>
      <c r="F71" s="35"/>
      <c r="G71" s="35"/>
      <c r="H71" s="35"/>
      <c r="I71" s="35"/>
      <c r="J71" s="35"/>
      <c r="K71" s="35"/>
      <c r="L71" s="35"/>
      <c r="M71" s="35"/>
      <c r="N71" s="35"/>
      <c r="O71" s="35"/>
      <c r="P71" s="35"/>
      <c r="Q71" s="35"/>
      <c r="R71" s="35"/>
      <c r="S71" s="35"/>
      <c r="T71" s="35"/>
      <c r="U71" s="35"/>
      <c r="V71" s="35"/>
      <c r="W71" s="35"/>
      <c r="X71" s="35"/>
      <c r="Y71" s="35"/>
      <c r="Z71" s="35"/>
    </row>
    <row r="72" spans="1:26" ht="12" customHeight="1" x14ac:dyDescent="0.2">
      <c r="A72" s="15"/>
      <c r="B72" s="22"/>
      <c r="C72" s="22"/>
      <c r="D72" s="35"/>
      <c r="E72" s="35"/>
      <c r="F72" s="35"/>
      <c r="G72" s="35"/>
      <c r="H72" s="35"/>
      <c r="I72" s="35"/>
      <c r="J72" s="35"/>
      <c r="K72" s="35"/>
      <c r="L72" s="35"/>
      <c r="M72" s="35"/>
      <c r="N72" s="35"/>
      <c r="O72" s="35"/>
      <c r="P72" s="35"/>
      <c r="Q72" s="35"/>
      <c r="R72" s="35"/>
      <c r="S72" s="35"/>
      <c r="T72" s="35"/>
      <c r="U72" s="35"/>
      <c r="V72" s="35"/>
      <c r="W72" s="35"/>
      <c r="X72" s="35"/>
      <c r="Y72" s="35"/>
      <c r="Z72" s="35"/>
    </row>
    <row r="73" spans="1:26" ht="12" customHeight="1" x14ac:dyDescent="0.2">
      <c r="A73" s="15"/>
      <c r="B73" s="22"/>
      <c r="C73" s="22"/>
      <c r="D73" s="35"/>
      <c r="E73" s="35"/>
      <c r="F73" s="35"/>
      <c r="G73" s="35"/>
      <c r="H73" s="35"/>
      <c r="I73" s="35"/>
      <c r="J73" s="35"/>
      <c r="K73" s="35"/>
      <c r="L73" s="35"/>
      <c r="M73" s="35"/>
      <c r="N73" s="35"/>
      <c r="O73" s="35"/>
      <c r="P73" s="35"/>
      <c r="Q73" s="35"/>
      <c r="R73" s="35"/>
      <c r="S73" s="35"/>
      <c r="T73" s="35"/>
      <c r="U73" s="35"/>
      <c r="V73" s="35"/>
      <c r="W73" s="35"/>
      <c r="X73" s="35"/>
      <c r="Y73" s="35"/>
      <c r="Z73" s="35"/>
    </row>
    <row r="74" spans="1:26" ht="12" customHeight="1" x14ac:dyDescent="0.2">
      <c r="A74" s="15"/>
      <c r="B74" s="22"/>
      <c r="C74" s="22"/>
      <c r="D74" s="35"/>
      <c r="E74" s="35"/>
      <c r="F74" s="35"/>
      <c r="G74" s="35"/>
      <c r="H74" s="35"/>
      <c r="I74" s="35"/>
      <c r="J74" s="35"/>
      <c r="K74" s="35"/>
      <c r="L74" s="35"/>
      <c r="M74" s="35"/>
      <c r="N74" s="35"/>
      <c r="O74" s="35"/>
      <c r="P74" s="35"/>
      <c r="Q74" s="35"/>
      <c r="R74" s="35"/>
      <c r="S74" s="35"/>
      <c r="T74" s="35"/>
      <c r="U74" s="35"/>
      <c r="V74" s="35"/>
      <c r="W74" s="35"/>
      <c r="X74" s="35"/>
      <c r="Y74" s="35"/>
      <c r="Z74" s="35"/>
    </row>
    <row r="75" spans="1:26" ht="12" customHeight="1" x14ac:dyDescent="0.2">
      <c r="A75" s="15"/>
      <c r="B75" s="22"/>
      <c r="C75" s="22"/>
      <c r="D75" s="35"/>
      <c r="E75" s="35"/>
      <c r="F75" s="35"/>
      <c r="G75" s="35"/>
      <c r="H75" s="35"/>
      <c r="I75" s="35"/>
      <c r="J75" s="35"/>
      <c r="K75" s="35"/>
      <c r="L75" s="35"/>
      <c r="M75" s="35"/>
      <c r="N75" s="35"/>
      <c r="O75" s="35"/>
      <c r="P75" s="35"/>
      <c r="Q75" s="35"/>
      <c r="R75" s="35"/>
      <c r="S75" s="35"/>
      <c r="T75" s="35"/>
      <c r="U75" s="35"/>
      <c r="V75" s="35"/>
      <c r="W75" s="35"/>
      <c r="X75" s="35"/>
      <c r="Y75" s="35"/>
      <c r="Z75" s="35"/>
    </row>
    <row r="76" spans="1:26" ht="12" customHeight="1" x14ac:dyDescent="0.2">
      <c r="A76" s="15"/>
      <c r="B76" s="22"/>
      <c r="C76" s="22"/>
      <c r="D76" s="35"/>
      <c r="E76" s="35"/>
      <c r="F76" s="35"/>
      <c r="G76" s="35"/>
      <c r="H76" s="35"/>
      <c r="I76" s="35"/>
      <c r="J76" s="35"/>
      <c r="K76" s="35"/>
      <c r="L76" s="35"/>
      <c r="M76" s="35"/>
      <c r="N76" s="35"/>
      <c r="O76" s="35"/>
      <c r="P76" s="35"/>
      <c r="Q76" s="35"/>
      <c r="R76" s="35"/>
      <c r="S76" s="35"/>
      <c r="T76" s="35"/>
      <c r="U76" s="35"/>
      <c r="V76" s="35"/>
      <c r="W76" s="35"/>
      <c r="X76" s="35"/>
      <c r="Y76" s="35"/>
      <c r="Z76" s="35"/>
    </row>
    <row r="77" spans="1:26" ht="12" customHeight="1" x14ac:dyDescent="0.2">
      <c r="A77" s="15"/>
      <c r="B77" s="22"/>
      <c r="C77" s="22"/>
      <c r="D77" s="35"/>
      <c r="E77" s="35"/>
      <c r="F77" s="35"/>
      <c r="G77" s="35"/>
      <c r="H77" s="35"/>
      <c r="I77" s="35"/>
      <c r="J77" s="35"/>
      <c r="K77" s="35"/>
      <c r="L77" s="35"/>
      <c r="M77" s="35"/>
      <c r="N77" s="35"/>
      <c r="O77" s="35"/>
      <c r="P77" s="35"/>
      <c r="Q77" s="35"/>
      <c r="R77" s="35"/>
      <c r="S77" s="35"/>
      <c r="T77" s="35"/>
      <c r="U77" s="35"/>
      <c r="V77" s="35"/>
      <c r="W77" s="35"/>
      <c r="X77" s="35"/>
      <c r="Y77" s="35"/>
      <c r="Z77" s="35"/>
    </row>
    <row r="78" spans="1:26" ht="12" customHeight="1" x14ac:dyDescent="0.2">
      <c r="A78" s="15"/>
      <c r="B78" s="22"/>
      <c r="C78" s="22"/>
      <c r="D78" s="35"/>
      <c r="E78" s="35"/>
      <c r="F78" s="35"/>
      <c r="G78" s="35"/>
      <c r="H78" s="35"/>
      <c r="I78" s="35"/>
      <c r="J78" s="35"/>
      <c r="K78" s="35"/>
      <c r="L78" s="35"/>
      <c r="M78" s="35"/>
      <c r="N78" s="35"/>
      <c r="O78" s="35"/>
      <c r="P78" s="35"/>
      <c r="Q78" s="35"/>
      <c r="R78" s="35"/>
      <c r="S78" s="35"/>
      <c r="T78" s="35"/>
      <c r="U78" s="35"/>
      <c r="V78" s="35"/>
      <c r="W78" s="35"/>
      <c r="X78" s="35"/>
      <c r="Y78" s="35"/>
      <c r="Z78" s="35"/>
    </row>
    <row r="79" spans="1:26" ht="12" customHeight="1" x14ac:dyDescent="0.2">
      <c r="A79" s="15"/>
      <c r="B79" s="22"/>
      <c r="C79" s="22"/>
      <c r="D79" s="35"/>
      <c r="E79" s="35"/>
      <c r="F79" s="35"/>
      <c r="G79" s="35"/>
      <c r="H79" s="35"/>
      <c r="I79" s="35"/>
      <c r="J79" s="35"/>
      <c r="K79" s="35"/>
      <c r="L79" s="35"/>
      <c r="M79" s="35"/>
      <c r="N79" s="35"/>
      <c r="O79" s="35"/>
      <c r="P79" s="35"/>
      <c r="Q79" s="35"/>
      <c r="R79" s="35"/>
      <c r="S79" s="35"/>
      <c r="T79" s="35"/>
      <c r="U79" s="35"/>
      <c r="V79" s="35"/>
      <c r="W79" s="35"/>
      <c r="X79" s="35"/>
      <c r="Y79" s="35"/>
      <c r="Z79" s="35"/>
    </row>
    <row r="80" spans="1:26" ht="12" customHeight="1" x14ac:dyDescent="0.2">
      <c r="A80" s="15"/>
      <c r="B80" s="22"/>
      <c r="C80" s="22"/>
      <c r="D80" s="35"/>
      <c r="E80" s="35"/>
      <c r="F80" s="35"/>
      <c r="G80" s="35"/>
      <c r="H80" s="35"/>
      <c r="I80" s="35"/>
      <c r="J80" s="35"/>
      <c r="K80" s="35"/>
      <c r="L80" s="35"/>
      <c r="M80" s="35"/>
      <c r="N80" s="35"/>
      <c r="O80" s="35"/>
      <c r="P80" s="35"/>
      <c r="Q80" s="35"/>
      <c r="R80" s="35"/>
      <c r="S80" s="35"/>
      <c r="T80" s="35"/>
      <c r="U80" s="35"/>
      <c r="V80" s="35"/>
      <c r="W80" s="35"/>
      <c r="X80" s="35"/>
      <c r="Y80" s="35"/>
      <c r="Z80" s="35"/>
    </row>
    <row r="81" spans="1:26" ht="12" customHeight="1" x14ac:dyDescent="0.2">
      <c r="A81" s="15"/>
      <c r="B81" s="22"/>
      <c r="C81" s="22"/>
      <c r="D81" s="35"/>
      <c r="E81" s="35"/>
      <c r="F81" s="35"/>
      <c r="G81" s="35"/>
      <c r="H81" s="35"/>
      <c r="I81" s="35"/>
      <c r="J81" s="35"/>
      <c r="K81" s="35"/>
      <c r="L81" s="35"/>
      <c r="M81" s="35"/>
      <c r="N81" s="35"/>
      <c r="O81" s="35"/>
      <c r="P81" s="35"/>
      <c r="Q81" s="35"/>
      <c r="R81" s="35"/>
      <c r="S81" s="35"/>
      <c r="T81" s="35"/>
      <c r="U81" s="35"/>
      <c r="V81" s="35"/>
      <c r="W81" s="35"/>
      <c r="X81" s="35"/>
      <c r="Y81" s="35"/>
      <c r="Z81" s="35"/>
    </row>
    <row r="82" spans="1:26" ht="12" customHeight="1" x14ac:dyDescent="0.2">
      <c r="A82" s="15"/>
      <c r="B82" s="22"/>
      <c r="C82" s="22"/>
      <c r="D82" s="35"/>
      <c r="E82" s="35"/>
      <c r="F82" s="35"/>
      <c r="G82" s="35"/>
      <c r="H82" s="35"/>
      <c r="I82" s="35"/>
      <c r="J82" s="35"/>
      <c r="K82" s="35"/>
      <c r="L82" s="35"/>
      <c r="M82" s="35"/>
      <c r="N82" s="35"/>
      <c r="O82" s="35"/>
      <c r="P82" s="35"/>
      <c r="Q82" s="35"/>
      <c r="R82" s="35"/>
      <c r="S82" s="35"/>
      <c r="T82" s="35"/>
      <c r="U82" s="35"/>
      <c r="V82" s="35"/>
      <c r="W82" s="35"/>
      <c r="X82" s="35"/>
      <c r="Y82" s="35"/>
      <c r="Z82" s="35"/>
    </row>
    <row r="83" spans="1:26" ht="12" customHeight="1" x14ac:dyDescent="0.2">
      <c r="A83" s="15"/>
      <c r="B83" s="22"/>
      <c r="C83" s="22"/>
      <c r="D83" s="35"/>
      <c r="E83" s="35"/>
      <c r="F83" s="35"/>
      <c r="G83" s="35"/>
      <c r="H83" s="35"/>
      <c r="I83" s="35"/>
      <c r="J83" s="35"/>
      <c r="K83" s="35"/>
      <c r="L83" s="35"/>
      <c r="M83" s="35"/>
      <c r="N83" s="35"/>
      <c r="O83" s="35"/>
      <c r="P83" s="35"/>
      <c r="Q83" s="35"/>
      <c r="R83" s="35"/>
      <c r="S83" s="35"/>
      <c r="T83" s="35"/>
      <c r="U83" s="35"/>
      <c r="V83" s="35"/>
      <c r="W83" s="35"/>
      <c r="X83" s="35"/>
      <c r="Y83" s="35"/>
      <c r="Z83" s="35"/>
    </row>
    <row r="84" spans="1:26" ht="12" customHeight="1" x14ac:dyDescent="0.2">
      <c r="A84" s="15"/>
      <c r="B84" s="22"/>
      <c r="C84" s="22"/>
      <c r="D84" s="35"/>
      <c r="E84" s="35"/>
      <c r="F84" s="35"/>
      <c r="G84" s="35"/>
      <c r="H84" s="35"/>
      <c r="I84" s="35"/>
      <c r="J84" s="35"/>
      <c r="K84" s="35"/>
      <c r="L84" s="35"/>
      <c r="M84" s="35"/>
      <c r="N84" s="35"/>
      <c r="O84" s="35"/>
      <c r="P84" s="35"/>
      <c r="Q84" s="35"/>
      <c r="R84" s="35"/>
      <c r="S84" s="35"/>
      <c r="T84" s="35"/>
      <c r="U84" s="35"/>
      <c r="V84" s="35"/>
      <c r="W84" s="35"/>
      <c r="X84" s="35"/>
      <c r="Y84" s="35"/>
      <c r="Z84" s="35"/>
    </row>
    <row r="85" spans="1:26" ht="12" customHeight="1" x14ac:dyDescent="0.2">
      <c r="A85" s="15"/>
      <c r="B85" s="22"/>
      <c r="C85" s="22"/>
      <c r="D85" s="35"/>
      <c r="E85" s="35"/>
      <c r="F85" s="35"/>
      <c r="G85" s="35"/>
      <c r="H85" s="35"/>
      <c r="I85" s="35"/>
      <c r="J85" s="35"/>
      <c r="K85" s="35"/>
      <c r="L85" s="35"/>
      <c r="M85" s="35"/>
      <c r="N85" s="35"/>
      <c r="O85" s="35"/>
      <c r="P85" s="35"/>
      <c r="Q85" s="35"/>
      <c r="R85" s="35"/>
      <c r="S85" s="35"/>
      <c r="T85" s="35"/>
      <c r="U85" s="35"/>
      <c r="V85" s="35"/>
      <c r="W85" s="35"/>
      <c r="X85" s="35"/>
      <c r="Y85" s="35"/>
      <c r="Z85" s="35"/>
    </row>
    <row r="86" spans="1:26" ht="12" customHeight="1" x14ac:dyDescent="0.2">
      <c r="A86" s="15"/>
      <c r="B86" s="22"/>
      <c r="C86" s="22"/>
      <c r="D86" s="35"/>
      <c r="E86" s="35"/>
      <c r="F86" s="35"/>
      <c r="G86" s="35"/>
      <c r="H86" s="35"/>
      <c r="I86" s="35"/>
      <c r="J86" s="35"/>
      <c r="K86" s="35"/>
      <c r="L86" s="35"/>
      <c r="M86" s="35"/>
      <c r="N86" s="35"/>
      <c r="O86" s="35"/>
      <c r="P86" s="35"/>
      <c r="Q86" s="35"/>
      <c r="R86" s="35"/>
      <c r="S86" s="35"/>
      <c r="T86" s="35"/>
      <c r="U86" s="35"/>
      <c r="V86" s="35"/>
      <c r="W86" s="35"/>
      <c r="X86" s="35"/>
      <c r="Y86" s="35"/>
      <c r="Z86" s="35"/>
    </row>
    <row r="87" spans="1:26" ht="12" customHeight="1" x14ac:dyDescent="0.2">
      <c r="A87" s="15"/>
      <c r="B87" s="22"/>
      <c r="C87" s="22"/>
      <c r="D87" s="35"/>
      <c r="E87" s="35"/>
      <c r="F87" s="35"/>
      <c r="G87" s="35"/>
      <c r="H87" s="35"/>
      <c r="I87" s="35"/>
      <c r="J87" s="35"/>
      <c r="K87" s="35"/>
      <c r="L87" s="35"/>
      <c r="M87" s="35"/>
      <c r="N87" s="35"/>
      <c r="O87" s="35"/>
      <c r="P87" s="35"/>
      <c r="Q87" s="35"/>
      <c r="R87" s="35"/>
      <c r="S87" s="35"/>
      <c r="T87" s="35"/>
      <c r="U87" s="35"/>
      <c r="V87" s="35"/>
      <c r="W87" s="35"/>
      <c r="X87" s="35"/>
      <c r="Y87" s="35"/>
      <c r="Z87" s="35"/>
    </row>
    <row r="88" spans="1:26" ht="12" customHeight="1" x14ac:dyDescent="0.2">
      <c r="A88" s="15"/>
      <c r="B88" s="22"/>
      <c r="C88" s="22"/>
      <c r="D88" s="35"/>
      <c r="E88" s="35"/>
      <c r="F88" s="35"/>
      <c r="G88" s="35"/>
      <c r="H88" s="35"/>
      <c r="I88" s="35"/>
      <c r="J88" s="35"/>
      <c r="K88" s="35"/>
      <c r="L88" s="35"/>
      <c r="M88" s="35"/>
      <c r="N88" s="35"/>
      <c r="O88" s="35"/>
      <c r="P88" s="35"/>
      <c r="Q88" s="35"/>
      <c r="R88" s="35"/>
      <c r="S88" s="35"/>
      <c r="T88" s="35"/>
      <c r="U88" s="35"/>
      <c r="V88" s="35"/>
      <c r="W88" s="35"/>
      <c r="X88" s="35"/>
      <c r="Y88" s="35"/>
      <c r="Z88" s="35"/>
    </row>
    <row r="89" spans="1:26" ht="12" customHeight="1" x14ac:dyDescent="0.2">
      <c r="A89" s="15"/>
      <c r="B89" s="22"/>
      <c r="C89" s="22"/>
      <c r="D89" s="35"/>
      <c r="E89" s="35"/>
      <c r="F89" s="35"/>
      <c r="G89" s="35"/>
      <c r="H89" s="35"/>
      <c r="I89" s="35"/>
      <c r="J89" s="35"/>
      <c r="K89" s="35"/>
      <c r="L89" s="35"/>
      <c r="M89" s="35"/>
      <c r="N89" s="35"/>
      <c r="O89" s="35"/>
      <c r="P89" s="35"/>
      <c r="Q89" s="35"/>
      <c r="R89" s="35"/>
      <c r="S89" s="35"/>
      <c r="T89" s="35"/>
      <c r="U89" s="35"/>
      <c r="V89" s="35"/>
      <c r="W89" s="35"/>
      <c r="X89" s="35"/>
      <c r="Y89" s="35"/>
      <c r="Z89" s="35"/>
    </row>
    <row r="90" spans="1:26" ht="12" customHeight="1" x14ac:dyDescent="0.2">
      <c r="A90" s="15"/>
      <c r="B90" s="22"/>
      <c r="C90" s="22"/>
      <c r="D90" s="35"/>
      <c r="E90" s="35"/>
      <c r="F90" s="35"/>
      <c r="G90" s="35"/>
      <c r="H90" s="35"/>
      <c r="I90" s="35"/>
      <c r="J90" s="35"/>
      <c r="K90" s="35"/>
      <c r="L90" s="35"/>
      <c r="M90" s="35"/>
      <c r="N90" s="35"/>
      <c r="O90" s="35"/>
      <c r="P90" s="35"/>
      <c r="Q90" s="35"/>
      <c r="R90" s="35"/>
      <c r="S90" s="35"/>
      <c r="T90" s="35"/>
      <c r="U90" s="35"/>
      <c r="V90" s="35"/>
      <c r="W90" s="35"/>
      <c r="X90" s="35"/>
      <c r="Y90" s="35"/>
      <c r="Z90" s="35"/>
    </row>
    <row r="91" spans="1:26" ht="12" customHeight="1" x14ac:dyDescent="0.2">
      <c r="A91" s="15"/>
      <c r="B91" s="22"/>
      <c r="C91" s="22"/>
      <c r="D91" s="35"/>
      <c r="E91" s="35"/>
      <c r="F91" s="35"/>
      <c r="G91" s="35"/>
      <c r="H91" s="35"/>
      <c r="I91" s="35"/>
      <c r="J91" s="35"/>
      <c r="K91" s="35"/>
      <c r="L91" s="35"/>
      <c r="M91" s="35"/>
      <c r="N91" s="35"/>
      <c r="O91" s="35"/>
      <c r="P91" s="35"/>
      <c r="Q91" s="35"/>
      <c r="R91" s="35"/>
      <c r="S91" s="35"/>
      <c r="T91" s="35"/>
      <c r="U91" s="35"/>
      <c r="V91" s="35"/>
      <c r="W91" s="35"/>
      <c r="X91" s="35"/>
      <c r="Y91" s="35"/>
      <c r="Z91" s="35"/>
    </row>
    <row r="92" spans="1:26" ht="12" customHeight="1" x14ac:dyDescent="0.2">
      <c r="A92" s="15"/>
      <c r="B92" s="22"/>
      <c r="C92" s="22"/>
      <c r="D92" s="35"/>
      <c r="E92" s="35"/>
      <c r="F92" s="35"/>
      <c r="G92" s="35"/>
      <c r="H92" s="35"/>
      <c r="I92" s="35"/>
      <c r="J92" s="35"/>
      <c r="K92" s="35"/>
      <c r="L92" s="35"/>
      <c r="M92" s="35"/>
      <c r="N92" s="35"/>
      <c r="O92" s="35"/>
      <c r="P92" s="35"/>
      <c r="Q92" s="35"/>
      <c r="R92" s="35"/>
      <c r="S92" s="35"/>
      <c r="T92" s="35"/>
      <c r="U92" s="35"/>
      <c r="V92" s="35"/>
      <c r="W92" s="35"/>
      <c r="X92" s="35"/>
      <c r="Y92" s="35"/>
      <c r="Z92" s="35"/>
    </row>
    <row r="93" spans="1:26" ht="12" customHeight="1" x14ac:dyDescent="0.2">
      <c r="A93" s="15"/>
      <c r="B93" s="22"/>
      <c r="C93" s="22"/>
      <c r="D93" s="35"/>
      <c r="E93" s="35"/>
      <c r="F93" s="35"/>
      <c r="G93" s="35"/>
      <c r="H93" s="35"/>
      <c r="I93" s="35"/>
      <c r="J93" s="35"/>
      <c r="K93" s="35"/>
      <c r="L93" s="35"/>
      <c r="M93" s="35"/>
      <c r="N93" s="35"/>
      <c r="O93" s="35"/>
      <c r="P93" s="35"/>
      <c r="Q93" s="35"/>
      <c r="R93" s="35"/>
      <c r="S93" s="35"/>
      <c r="T93" s="35"/>
      <c r="U93" s="35"/>
      <c r="V93" s="35"/>
      <c r="W93" s="35"/>
      <c r="X93" s="35"/>
      <c r="Y93" s="35"/>
      <c r="Z93" s="35"/>
    </row>
    <row r="94" spans="1:26" ht="12" customHeight="1" x14ac:dyDescent="0.2">
      <c r="A94" s="15"/>
      <c r="B94" s="22"/>
      <c r="C94" s="22"/>
      <c r="D94" s="35"/>
      <c r="E94" s="35"/>
      <c r="F94" s="35"/>
      <c r="G94" s="35"/>
      <c r="H94" s="35"/>
      <c r="I94" s="35"/>
      <c r="J94" s="35"/>
      <c r="K94" s="35"/>
      <c r="L94" s="35"/>
      <c r="M94" s="35"/>
      <c r="N94" s="35"/>
      <c r="O94" s="35"/>
      <c r="P94" s="35"/>
      <c r="Q94" s="35"/>
      <c r="R94" s="35"/>
      <c r="S94" s="35"/>
      <c r="T94" s="35"/>
      <c r="U94" s="35"/>
      <c r="V94" s="35"/>
      <c r="W94" s="35"/>
      <c r="X94" s="35"/>
      <c r="Y94" s="35"/>
      <c r="Z94" s="35"/>
    </row>
    <row r="95" spans="1:26" ht="12" customHeight="1" x14ac:dyDescent="0.2">
      <c r="A95" s="15"/>
      <c r="B95" s="22"/>
      <c r="C95" s="22"/>
      <c r="D95" s="35"/>
      <c r="E95" s="35"/>
      <c r="F95" s="35"/>
      <c r="G95" s="35"/>
      <c r="H95" s="35"/>
      <c r="I95" s="35"/>
      <c r="J95" s="35"/>
      <c r="K95" s="35"/>
      <c r="L95" s="35"/>
      <c r="M95" s="35"/>
      <c r="N95" s="35"/>
      <c r="O95" s="35"/>
      <c r="P95" s="35"/>
      <c r="Q95" s="35"/>
      <c r="R95" s="35"/>
      <c r="S95" s="35"/>
      <c r="T95" s="35"/>
      <c r="U95" s="35"/>
      <c r="V95" s="35"/>
      <c r="W95" s="35"/>
      <c r="X95" s="35"/>
      <c r="Y95" s="35"/>
      <c r="Z95" s="35"/>
    </row>
    <row r="96" spans="1:26" ht="12" customHeight="1" x14ac:dyDescent="0.2">
      <c r="A96" s="15"/>
      <c r="B96" s="22"/>
      <c r="C96" s="22"/>
      <c r="D96" s="35"/>
      <c r="E96" s="35"/>
      <c r="F96" s="35"/>
      <c r="G96" s="35"/>
      <c r="H96" s="35"/>
      <c r="I96" s="35"/>
      <c r="J96" s="35"/>
      <c r="K96" s="35"/>
      <c r="L96" s="35"/>
      <c r="M96" s="35"/>
      <c r="N96" s="35"/>
      <c r="O96" s="35"/>
      <c r="P96" s="35"/>
      <c r="Q96" s="35"/>
      <c r="R96" s="35"/>
      <c r="S96" s="35"/>
      <c r="T96" s="35"/>
      <c r="U96" s="35"/>
      <c r="V96" s="35"/>
      <c r="W96" s="35"/>
      <c r="X96" s="35"/>
      <c r="Y96" s="35"/>
      <c r="Z96" s="35"/>
    </row>
    <row r="97" spans="1:26" ht="12" customHeight="1" x14ac:dyDescent="0.2">
      <c r="A97" s="15"/>
      <c r="B97" s="22"/>
      <c r="C97" s="22"/>
      <c r="D97" s="35"/>
      <c r="E97" s="35"/>
      <c r="F97" s="35"/>
      <c r="G97" s="35"/>
      <c r="H97" s="35"/>
      <c r="I97" s="35"/>
      <c r="J97" s="35"/>
      <c r="K97" s="35"/>
      <c r="L97" s="35"/>
      <c r="M97" s="35"/>
      <c r="N97" s="35"/>
      <c r="O97" s="35"/>
      <c r="P97" s="35"/>
      <c r="Q97" s="35"/>
      <c r="R97" s="35"/>
      <c r="S97" s="35"/>
      <c r="T97" s="35"/>
      <c r="U97" s="35"/>
      <c r="V97" s="35"/>
      <c r="W97" s="35"/>
      <c r="X97" s="35"/>
      <c r="Y97" s="35"/>
      <c r="Z97" s="35"/>
    </row>
    <row r="98" spans="1:26" ht="12" customHeight="1" x14ac:dyDescent="0.2">
      <c r="A98" s="15"/>
      <c r="B98" s="22"/>
      <c r="C98" s="22"/>
      <c r="D98" s="35"/>
      <c r="E98" s="35"/>
      <c r="F98" s="35"/>
      <c r="G98" s="35"/>
      <c r="H98" s="35"/>
      <c r="I98" s="35"/>
      <c r="J98" s="35"/>
      <c r="K98" s="35"/>
      <c r="L98" s="35"/>
      <c r="M98" s="35"/>
      <c r="N98" s="35"/>
      <c r="O98" s="35"/>
      <c r="P98" s="35"/>
      <c r="Q98" s="35"/>
      <c r="R98" s="35"/>
      <c r="S98" s="35"/>
      <c r="T98" s="35"/>
      <c r="U98" s="35"/>
      <c r="V98" s="35"/>
      <c r="W98" s="35"/>
      <c r="X98" s="35"/>
      <c r="Y98" s="35"/>
      <c r="Z98" s="35"/>
    </row>
    <row r="99" spans="1:26" ht="12" customHeight="1" x14ac:dyDescent="0.2">
      <c r="A99" s="15"/>
      <c r="B99" s="22"/>
      <c r="C99" s="22"/>
      <c r="D99" s="35"/>
      <c r="E99" s="35"/>
      <c r="F99" s="35"/>
      <c r="G99" s="35"/>
      <c r="H99" s="35"/>
      <c r="I99" s="35"/>
      <c r="J99" s="35"/>
      <c r="K99" s="35"/>
      <c r="L99" s="35"/>
      <c r="M99" s="35"/>
      <c r="N99" s="35"/>
      <c r="O99" s="35"/>
      <c r="P99" s="35"/>
      <c r="Q99" s="35"/>
      <c r="R99" s="35"/>
      <c r="S99" s="35"/>
      <c r="T99" s="35"/>
      <c r="U99" s="35"/>
      <c r="V99" s="35"/>
      <c r="W99" s="35"/>
      <c r="X99" s="35"/>
      <c r="Y99" s="35"/>
      <c r="Z99" s="35"/>
    </row>
    <row r="100" spans="1:26" ht="12" customHeight="1" x14ac:dyDescent="0.2">
      <c r="A100" s="15"/>
      <c r="B100" s="22"/>
      <c r="C100" s="22"/>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2" customHeight="1" x14ac:dyDescent="0.2">
      <c r="A101" s="15"/>
      <c r="B101" s="22"/>
      <c r="C101" s="22"/>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2" customHeight="1" x14ac:dyDescent="0.2">
      <c r="A102" s="15"/>
      <c r="B102" s="22"/>
      <c r="C102" s="22"/>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2" customHeight="1" x14ac:dyDescent="0.2">
      <c r="A103" s="15"/>
      <c r="B103" s="22"/>
      <c r="C103" s="22"/>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2" customHeight="1" x14ac:dyDescent="0.2">
      <c r="A104" s="15"/>
      <c r="B104" s="22"/>
      <c r="C104" s="22"/>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2" customHeight="1" x14ac:dyDescent="0.2">
      <c r="A105" s="15"/>
      <c r="B105" s="22"/>
      <c r="C105" s="22"/>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2" customHeight="1" x14ac:dyDescent="0.2">
      <c r="A106" s="15"/>
      <c r="B106" s="22"/>
      <c r="C106" s="22"/>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2" customHeight="1" x14ac:dyDescent="0.2">
      <c r="A107" s="15"/>
      <c r="B107" s="22"/>
      <c r="C107" s="22"/>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2" customHeight="1" x14ac:dyDescent="0.2">
      <c r="A108" s="15"/>
      <c r="B108" s="22"/>
      <c r="C108" s="22"/>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2" customHeight="1" x14ac:dyDescent="0.2">
      <c r="A109" s="15"/>
      <c r="B109" s="22"/>
      <c r="C109" s="22"/>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2" customHeight="1" x14ac:dyDescent="0.2">
      <c r="A110" s="15"/>
      <c r="B110" s="22"/>
      <c r="C110" s="22"/>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2" customHeight="1" x14ac:dyDescent="0.2">
      <c r="A111" s="15"/>
      <c r="B111" s="22"/>
      <c r="C111" s="22"/>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2" customHeight="1" x14ac:dyDescent="0.2">
      <c r="A112" s="15"/>
      <c r="B112" s="22"/>
      <c r="C112" s="22"/>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2" customHeight="1" x14ac:dyDescent="0.2">
      <c r="A113" s="15"/>
      <c r="B113" s="22"/>
      <c r="C113" s="22"/>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2" customHeight="1" x14ac:dyDescent="0.2">
      <c r="A114" s="15"/>
      <c r="B114" s="22"/>
      <c r="C114" s="22"/>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2" customHeight="1" x14ac:dyDescent="0.2">
      <c r="A115" s="15"/>
      <c r="B115" s="22"/>
      <c r="C115" s="22"/>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2" customHeight="1" x14ac:dyDescent="0.2">
      <c r="A116" s="15"/>
      <c r="B116" s="22"/>
      <c r="C116" s="22"/>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2" customHeight="1" x14ac:dyDescent="0.2">
      <c r="A117" s="15"/>
      <c r="B117" s="22"/>
      <c r="C117" s="22"/>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2" customHeight="1" x14ac:dyDescent="0.2">
      <c r="A118" s="15"/>
      <c r="B118" s="22"/>
      <c r="C118" s="22"/>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2" customHeight="1" x14ac:dyDescent="0.2">
      <c r="A119" s="15"/>
      <c r="B119" s="22"/>
      <c r="C119" s="22"/>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2" customHeight="1" x14ac:dyDescent="0.2">
      <c r="A120" s="15"/>
      <c r="B120" s="22"/>
      <c r="C120" s="22"/>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2" customHeight="1" x14ac:dyDescent="0.2">
      <c r="A121" s="15"/>
      <c r="B121" s="22"/>
      <c r="C121" s="22"/>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2" customHeight="1" x14ac:dyDescent="0.2">
      <c r="A122" s="15"/>
      <c r="B122" s="22"/>
      <c r="C122" s="22"/>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2" customHeight="1" x14ac:dyDescent="0.2">
      <c r="A123" s="15"/>
      <c r="B123" s="22"/>
      <c r="C123" s="22"/>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2" customHeight="1" x14ac:dyDescent="0.2">
      <c r="A124" s="15"/>
      <c r="B124" s="22"/>
      <c r="C124" s="22"/>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2" customHeight="1" x14ac:dyDescent="0.2">
      <c r="A125" s="15"/>
      <c r="B125" s="22"/>
      <c r="C125" s="22"/>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2" customHeight="1" x14ac:dyDescent="0.2">
      <c r="A126" s="15"/>
      <c r="B126" s="22"/>
      <c r="C126" s="22"/>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2" customHeight="1" x14ac:dyDescent="0.2">
      <c r="A127" s="15"/>
      <c r="B127" s="22"/>
      <c r="C127" s="22"/>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2" customHeight="1" x14ac:dyDescent="0.2">
      <c r="A128" s="15"/>
      <c r="B128" s="22"/>
      <c r="C128" s="22"/>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2" customHeight="1" x14ac:dyDescent="0.2">
      <c r="A129" s="15"/>
      <c r="B129" s="22"/>
      <c r="C129" s="22"/>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2" customHeight="1" x14ac:dyDescent="0.2">
      <c r="A130" s="15"/>
      <c r="B130" s="22"/>
      <c r="C130" s="22"/>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2" customHeight="1" x14ac:dyDescent="0.2">
      <c r="A131" s="15"/>
      <c r="B131" s="22"/>
      <c r="C131" s="22"/>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2" customHeight="1" x14ac:dyDescent="0.2">
      <c r="A132" s="15"/>
      <c r="B132" s="22"/>
      <c r="C132" s="22"/>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2" customHeight="1" x14ac:dyDescent="0.2">
      <c r="A133" s="15"/>
      <c r="B133" s="22"/>
      <c r="C133" s="22"/>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2" customHeight="1" x14ac:dyDescent="0.2">
      <c r="A134" s="15"/>
      <c r="B134" s="22"/>
      <c r="C134" s="22"/>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2" customHeight="1" x14ac:dyDescent="0.2">
      <c r="A135" s="15"/>
      <c r="B135" s="22"/>
      <c r="C135" s="22"/>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2" customHeight="1" x14ac:dyDescent="0.2">
      <c r="A136" s="15"/>
      <c r="B136" s="22"/>
      <c r="C136" s="22"/>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2" customHeight="1" x14ac:dyDescent="0.2">
      <c r="A137" s="15"/>
      <c r="B137" s="22"/>
      <c r="C137" s="22"/>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2" customHeight="1" x14ac:dyDescent="0.2">
      <c r="A138" s="15"/>
      <c r="B138" s="22"/>
      <c r="C138" s="22"/>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2" customHeight="1" x14ac:dyDescent="0.2">
      <c r="A139" s="15"/>
      <c r="B139" s="22"/>
      <c r="C139" s="22"/>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2" customHeight="1" x14ac:dyDescent="0.2">
      <c r="A140" s="15"/>
      <c r="B140" s="22"/>
      <c r="C140" s="22"/>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2" customHeight="1" x14ac:dyDescent="0.2">
      <c r="A141" s="15"/>
      <c r="B141" s="22"/>
      <c r="C141" s="22"/>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2" customHeight="1" x14ac:dyDescent="0.2">
      <c r="A142" s="15"/>
      <c r="B142" s="22"/>
      <c r="C142" s="22"/>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2" customHeight="1" x14ac:dyDescent="0.2">
      <c r="A143" s="15"/>
      <c r="B143" s="22"/>
      <c r="C143" s="22"/>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2" customHeight="1" x14ac:dyDescent="0.2">
      <c r="A144" s="15"/>
      <c r="B144" s="22"/>
      <c r="C144" s="22"/>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2" customHeight="1" x14ac:dyDescent="0.2">
      <c r="A145" s="15"/>
      <c r="B145" s="22"/>
      <c r="C145" s="22"/>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2" customHeight="1" x14ac:dyDescent="0.2">
      <c r="A146" s="15"/>
      <c r="B146" s="22"/>
      <c r="C146" s="22"/>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2" customHeight="1" x14ac:dyDescent="0.2">
      <c r="A147" s="15"/>
      <c r="B147" s="22"/>
      <c r="C147" s="22"/>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2" customHeight="1" x14ac:dyDescent="0.2">
      <c r="A148" s="15"/>
      <c r="B148" s="22"/>
      <c r="C148" s="22"/>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2" customHeight="1" x14ac:dyDescent="0.2">
      <c r="A149" s="15"/>
      <c r="B149" s="22"/>
      <c r="C149" s="22"/>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2" customHeight="1" x14ac:dyDescent="0.2">
      <c r="A150" s="15"/>
      <c r="B150" s="22"/>
      <c r="C150" s="22"/>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2" customHeight="1" x14ac:dyDescent="0.2">
      <c r="A151" s="15"/>
      <c r="B151" s="22"/>
      <c r="C151" s="22"/>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2" customHeight="1" x14ac:dyDescent="0.2">
      <c r="A152" s="15"/>
      <c r="B152" s="22"/>
      <c r="C152" s="22"/>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2" customHeight="1" x14ac:dyDescent="0.2">
      <c r="A153" s="15"/>
      <c r="B153" s="22"/>
      <c r="C153" s="22"/>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2" customHeight="1" x14ac:dyDescent="0.2">
      <c r="A154" s="15"/>
      <c r="B154" s="22"/>
      <c r="C154" s="22"/>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2" customHeight="1" x14ac:dyDescent="0.2">
      <c r="A155" s="15"/>
      <c r="B155" s="22"/>
      <c r="C155" s="22"/>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2" customHeight="1" x14ac:dyDescent="0.2">
      <c r="A156" s="15"/>
      <c r="B156" s="22"/>
      <c r="C156" s="22"/>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2" customHeight="1" x14ac:dyDescent="0.2">
      <c r="A157" s="15"/>
      <c r="B157" s="22"/>
      <c r="C157" s="22"/>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2" customHeight="1" x14ac:dyDescent="0.2">
      <c r="A158" s="15"/>
      <c r="B158" s="22"/>
      <c r="C158" s="22"/>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2" customHeight="1" x14ac:dyDescent="0.2">
      <c r="A159" s="15"/>
      <c r="B159" s="22"/>
      <c r="C159" s="22"/>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2" customHeight="1" x14ac:dyDescent="0.2">
      <c r="A160" s="15"/>
      <c r="B160" s="22"/>
      <c r="C160" s="22"/>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2" customHeight="1" x14ac:dyDescent="0.2">
      <c r="A161" s="15"/>
      <c r="B161" s="22"/>
      <c r="C161" s="22"/>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2" customHeight="1" x14ac:dyDescent="0.2">
      <c r="A162" s="15"/>
      <c r="B162" s="22"/>
      <c r="C162" s="22"/>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2" customHeight="1" x14ac:dyDescent="0.2">
      <c r="A163" s="15"/>
      <c r="B163" s="22"/>
      <c r="C163" s="22"/>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2" customHeight="1" x14ac:dyDescent="0.2">
      <c r="A164" s="15"/>
      <c r="B164" s="22"/>
      <c r="C164" s="22"/>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2" customHeight="1" x14ac:dyDescent="0.2">
      <c r="A165" s="15"/>
      <c r="B165" s="22"/>
      <c r="C165" s="22"/>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2" customHeight="1" x14ac:dyDescent="0.2">
      <c r="A166" s="15"/>
      <c r="B166" s="22"/>
      <c r="C166" s="22"/>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2" customHeight="1" x14ac:dyDescent="0.2">
      <c r="A167" s="15"/>
      <c r="B167" s="22"/>
      <c r="C167" s="22"/>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2" customHeight="1" x14ac:dyDescent="0.2">
      <c r="A168" s="15"/>
      <c r="B168" s="22"/>
      <c r="C168" s="22"/>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2" customHeight="1" x14ac:dyDescent="0.2">
      <c r="A169" s="15"/>
      <c r="B169" s="22"/>
      <c r="C169" s="22"/>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2" customHeight="1" x14ac:dyDescent="0.2">
      <c r="A170" s="15"/>
      <c r="B170" s="22"/>
      <c r="C170" s="22"/>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2" customHeight="1" x14ac:dyDescent="0.2">
      <c r="A171" s="15"/>
      <c r="B171" s="22"/>
      <c r="C171" s="22"/>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2" customHeight="1" x14ac:dyDescent="0.2">
      <c r="A172" s="15"/>
      <c r="B172" s="22"/>
      <c r="C172" s="22"/>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2" customHeight="1" x14ac:dyDescent="0.2">
      <c r="A173" s="15"/>
      <c r="B173" s="22"/>
      <c r="C173" s="22"/>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2" customHeight="1" x14ac:dyDescent="0.2">
      <c r="A174" s="15"/>
      <c r="B174" s="22"/>
      <c r="C174" s="22"/>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2" customHeight="1" x14ac:dyDescent="0.2">
      <c r="A175" s="15"/>
      <c r="B175" s="22"/>
      <c r="C175" s="22"/>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2" customHeight="1" x14ac:dyDescent="0.2">
      <c r="A176" s="15"/>
      <c r="B176" s="22"/>
      <c r="C176" s="22"/>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2" customHeight="1" x14ac:dyDescent="0.2">
      <c r="A177" s="15"/>
      <c r="B177" s="22"/>
      <c r="C177" s="22"/>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2" customHeight="1" x14ac:dyDescent="0.2">
      <c r="A178" s="15"/>
      <c r="B178" s="22"/>
      <c r="C178" s="22"/>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2" customHeight="1" x14ac:dyDescent="0.2">
      <c r="A179" s="15"/>
      <c r="B179" s="22"/>
      <c r="C179" s="22"/>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2" customHeight="1" x14ac:dyDescent="0.2">
      <c r="A180" s="15"/>
      <c r="B180" s="22"/>
      <c r="C180" s="22"/>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2" customHeight="1" x14ac:dyDescent="0.2">
      <c r="A181" s="15"/>
      <c r="B181" s="22"/>
      <c r="C181" s="22"/>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2" customHeight="1" x14ac:dyDescent="0.2">
      <c r="A182" s="15"/>
      <c r="B182" s="22"/>
      <c r="C182" s="22"/>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2" customHeight="1" x14ac:dyDescent="0.2">
      <c r="A183" s="15"/>
      <c r="B183" s="22"/>
      <c r="C183" s="22"/>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2" customHeight="1" x14ac:dyDescent="0.2">
      <c r="A184" s="15"/>
      <c r="B184" s="22"/>
      <c r="C184" s="22"/>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2" customHeight="1" x14ac:dyDescent="0.2">
      <c r="A185" s="15"/>
      <c r="B185" s="22"/>
      <c r="C185" s="22"/>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2" customHeight="1" x14ac:dyDescent="0.2">
      <c r="A186" s="15"/>
      <c r="B186" s="22"/>
      <c r="C186" s="22"/>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2" customHeight="1" x14ac:dyDescent="0.2">
      <c r="A187" s="15"/>
      <c r="B187" s="22"/>
      <c r="C187" s="22"/>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2" customHeight="1" x14ac:dyDescent="0.2">
      <c r="A188" s="15"/>
      <c r="B188" s="22"/>
      <c r="C188" s="22"/>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2" customHeight="1" x14ac:dyDescent="0.2">
      <c r="A189" s="15"/>
      <c r="B189" s="22"/>
      <c r="C189" s="22"/>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2" customHeight="1" x14ac:dyDescent="0.2">
      <c r="A190" s="15"/>
      <c r="B190" s="22"/>
      <c r="C190" s="22"/>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2" customHeight="1" x14ac:dyDescent="0.2">
      <c r="A191" s="15"/>
      <c r="B191" s="22"/>
      <c r="C191" s="22"/>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2" customHeight="1" x14ac:dyDescent="0.2">
      <c r="A192" s="15"/>
      <c r="B192" s="22"/>
      <c r="C192" s="22"/>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2" customHeight="1" x14ac:dyDescent="0.2">
      <c r="A193" s="15"/>
      <c r="B193" s="22"/>
      <c r="C193" s="22"/>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2" customHeight="1" x14ac:dyDescent="0.2">
      <c r="A194" s="15"/>
      <c r="B194" s="22"/>
      <c r="C194" s="22"/>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2" customHeight="1" x14ac:dyDescent="0.2">
      <c r="A195" s="15"/>
      <c r="B195" s="22"/>
      <c r="C195" s="22"/>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2" customHeight="1" x14ac:dyDescent="0.2">
      <c r="A196" s="15"/>
      <c r="B196" s="22"/>
      <c r="C196" s="22"/>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2" customHeight="1" x14ac:dyDescent="0.2">
      <c r="A197" s="15"/>
      <c r="B197" s="22"/>
      <c r="C197" s="22"/>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2" customHeight="1" x14ac:dyDescent="0.2">
      <c r="A198" s="15"/>
      <c r="B198" s="22"/>
      <c r="C198" s="22"/>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2" customHeight="1" x14ac:dyDescent="0.2">
      <c r="A199" s="15"/>
      <c r="B199" s="22"/>
      <c r="C199" s="22"/>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2" customHeight="1" x14ac:dyDescent="0.2">
      <c r="A200" s="15"/>
      <c r="B200" s="22"/>
      <c r="C200" s="22"/>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2" customHeight="1" x14ac:dyDescent="0.2">
      <c r="A201" s="15"/>
      <c r="B201" s="22"/>
      <c r="C201" s="22"/>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2" customHeight="1" x14ac:dyDescent="0.2">
      <c r="A202" s="15"/>
      <c r="B202" s="22"/>
      <c r="C202" s="22"/>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2" customHeight="1" x14ac:dyDescent="0.2">
      <c r="A203" s="15"/>
      <c r="B203" s="22"/>
      <c r="C203" s="22"/>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2" customHeight="1" x14ac:dyDescent="0.2">
      <c r="A204" s="15"/>
      <c r="B204" s="22"/>
      <c r="C204" s="22"/>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2" customHeight="1" x14ac:dyDescent="0.2">
      <c r="A205" s="15"/>
      <c r="B205" s="22"/>
      <c r="C205" s="22"/>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2" customHeight="1" x14ac:dyDescent="0.2">
      <c r="A206" s="15"/>
      <c r="B206" s="22"/>
      <c r="C206" s="22"/>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2" customHeight="1" x14ac:dyDescent="0.2">
      <c r="A207" s="15"/>
      <c r="B207" s="22"/>
      <c r="C207" s="22"/>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2" customHeight="1" x14ac:dyDescent="0.2">
      <c r="A208" s="15"/>
      <c r="B208" s="22"/>
      <c r="C208" s="22"/>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2" customHeight="1" x14ac:dyDescent="0.2">
      <c r="A209" s="15"/>
      <c r="B209" s="22"/>
      <c r="C209" s="22"/>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2" customHeight="1" x14ac:dyDescent="0.2">
      <c r="A210" s="15"/>
      <c r="B210" s="22"/>
      <c r="C210" s="22"/>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2" customHeight="1" x14ac:dyDescent="0.2">
      <c r="A211" s="15"/>
      <c r="B211" s="22"/>
      <c r="C211" s="22"/>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2" customHeight="1" x14ac:dyDescent="0.2">
      <c r="A212" s="15"/>
      <c r="B212" s="22"/>
      <c r="C212" s="22"/>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2" customHeight="1" x14ac:dyDescent="0.2">
      <c r="A213" s="15"/>
      <c r="B213" s="22"/>
      <c r="C213" s="22"/>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2" customHeight="1" x14ac:dyDescent="0.2">
      <c r="A214" s="15"/>
      <c r="B214" s="22"/>
      <c r="C214" s="22"/>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2" customHeight="1" x14ac:dyDescent="0.2">
      <c r="A215" s="15"/>
      <c r="B215" s="22"/>
      <c r="C215" s="22"/>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2" customHeight="1" x14ac:dyDescent="0.2">
      <c r="A216" s="15"/>
      <c r="B216" s="22"/>
      <c r="C216" s="22"/>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2" customHeight="1" x14ac:dyDescent="0.2">
      <c r="A217" s="15"/>
      <c r="B217" s="22"/>
      <c r="C217" s="22"/>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2" customHeight="1" x14ac:dyDescent="0.2">
      <c r="A218" s="15"/>
      <c r="B218" s="22"/>
      <c r="C218" s="22"/>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2" customHeight="1" x14ac:dyDescent="0.2">
      <c r="A219" s="15"/>
      <c r="B219" s="22"/>
      <c r="C219" s="22"/>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2" customHeight="1" x14ac:dyDescent="0.2">
      <c r="A220" s="15"/>
      <c r="B220" s="22"/>
      <c r="C220" s="22"/>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2" customHeight="1" x14ac:dyDescent="0.2">
      <c r="A221" s="15"/>
      <c r="B221" s="22"/>
      <c r="C221" s="22"/>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2" customHeight="1" x14ac:dyDescent="0.2">
      <c r="A222" s="15"/>
      <c r="B222" s="22"/>
      <c r="C222" s="22"/>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2" customHeight="1" x14ac:dyDescent="0.2">
      <c r="A223" s="15"/>
      <c r="B223" s="22"/>
      <c r="C223" s="22"/>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2" customHeight="1" x14ac:dyDescent="0.2">
      <c r="A224" s="15"/>
      <c r="B224" s="22"/>
      <c r="C224" s="22"/>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2" customHeight="1" x14ac:dyDescent="0.2">
      <c r="A225" s="15"/>
      <c r="B225" s="22"/>
      <c r="C225" s="22"/>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2" customHeight="1" x14ac:dyDescent="0.2">
      <c r="A226" s="15"/>
      <c r="B226" s="22"/>
      <c r="C226" s="22"/>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2" customHeight="1" x14ac:dyDescent="0.2">
      <c r="A227" s="15"/>
      <c r="B227" s="22"/>
      <c r="C227" s="22"/>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2" customHeight="1" x14ac:dyDescent="0.2">
      <c r="A228" s="15"/>
      <c r="B228" s="22"/>
      <c r="C228" s="22"/>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2" customHeight="1" x14ac:dyDescent="0.2">
      <c r="A229" s="15"/>
      <c r="B229" s="22"/>
      <c r="C229" s="22"/>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2" customHeight="1" x14ac:dyDescent="0.2">
      <c r="A230" s="15"/>
      <c r="B230" s="22"/>
      <c r="C230" s="22"/>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2" customHeight="1" x14ac:dyDescent="0.2">
      <c r="A231" s="15"/>
      <c r="B231" s="22"/>
      <c r="C231" s="22"/>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2" customHeight="1" x14ac:dyDescent="0.2">
      <c r="A232" s="15"/>
      <c r="B232" s="22"/>
      <c r="C232" s="22"/>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2" customHeight="1" x14ac:dyDescent="0.2">
      <c r="A233" s="15"/>
      <c r="B233" s="22"/>
      <c r="C233" s="22"/>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2" customHeight="1" x14ac:dyDescent="0.2">
      <c r="A234" s="15"/>
      <c r="B234" s="22"/>
      <c r="C234" s="22"/>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2" customHeight="1" x14ac:dyDescent="0.2">
      <c r="A235" s="15"/>
      <c r="B235" s="22"/>
      <c r="C235" s="22"/>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2" customHeight="1" x14ac:dyDescent="0.2">
      <c r="A236" s="15"/>
      <c r="B236" s="22"/>
      <c r="C236" s="22"/>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2" customHeight="1" x14ac:dyDescent="0.2">
      <c r="A237" s="15"/>
      <c r="B237" s="22"/>
      <c r="C237" s="22"/>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2" customHeight="1" x14ac:dyDescent="0.2">
      <c r="A238" s="15"/>
      <c r="B238" s="22"/>
      <c r="C238" s="22"/>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2" customHeight="1" x14ac:dyDescent="0.2">
      <c r="A239" s="15"/>
      <c r="B239" s="22"/>
      <c r="C239" s="22"/>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2" customHeight="1" x14ac:dyDescent="0.2">
      <c r="A240" s="15"/>
      <c r="B240" s="22"/>
      <c r="C240" s="22"/>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2" customHeight="1" x14ac:dyDescent="0.2">
      <c r="A241" s="15"/>
      <c r="B241" s="22"/>
      <c r="C241" s="22"/>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2" customHeight="1" x14ac:dyDescent="0.2">
      <c r="A242" s="15"/>
      <c r="B242" s="22"/>
      <c r="C242" s="22"/>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2" customHeight="1" x14ac:dyDescent="0.2">
      <c r="A243" s="15"/>
      <c r="B243" s="22"/>
      <c r="C243" s="22"/>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2" customHeight="1" x14ac:dyDescent="0.2">
      <c r="A244" s="15"/>
      <c r="B244" s="22"/>
      <c r="C244" s="22"/>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2" customHeight="1" x14ac:dyDescent="0.2">
      <c r="A245" s="15"/>
      <c r="B245" s="22"/>
      <c r="C245" s="22"/>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2" customHeight="1" x14ac:dyDescent="0.2">
      <c r="A246" s="15"/>
      <c r="B246" s="22"/>
      <c r="C246" s="22"/>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2" customHeight="1" x14ac:dyDescent="0.2">
      <c r="A247" s="15"/>
      <c r="B247" s="22"/>
      <c r="C247" s="22"/>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2" customHeight="1" x14ac:dyDescent="0.2">
      <c r="A248" s="15"/>
      <c r="B248" s="22"/>
      <c r="C248" s="22"/>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2" customHeight="1" x14ac:dyDescent="0.2">
      <c r="A249" s="15"/>
      <c r="B249" s="22"/>
      <c r="C249" s="22"/>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2" customHeight="1" x14ac:dyDescent="0.2">
      <c r="A250" s="15"/>
      <c r="B250" s="22"/>
      <c r="C250" s="22"/>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2" customHeight="1" x14ac:dyDescent="0.2">
      <c r="A251" s="15"/>
      <c r="B251" s="22"/>
      <c r="C251" s="22"/>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2" customHeight="1" x14ac:dyDescent="0.2">
      <c r="A252" s="15"/>
      <c r="B252" s="22"/>
      <c r="C252" s="22"/>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2" customHeight="1" x14ac:dyDescent="0.2">
      <c r="A253" s="15"/>
      <c r="B253" s="22"/>
      <c r="C253" s="22"/>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2" customHeight="1" x14ac:dyDescent="0.2">
      <c r="A254" s="15"/>
      <c r="B254" s="22"/>
      <c r="C254" s="22"/>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2" customHeight="1" x14ac:dyDescent="0.2">
      <c r="A255" s="15"/>
      <c r="B255" s="22"/>
      <c r="C255" s="22"/>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2" customHeight="1" x14ac:dyDescent="0.2">
      <c r="A256" s="15"/>
      <c r="B256" s="22"/>
      <c r="C256" s="22"/>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2" customHeight="1" x14ac:dyDescent="0.2">
      <c r="A257" s="15"/>
      <c r="B257" s="22"/>
      <c r="C257" s="22"/>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2" customHeight="1" x14ac:dyDescent="0.2">
      <c r="A258" s="15"/>
      <c r="B258" s="22"/>
      <c r="C258" s="22"/>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2" customHeight="1" x14ac:dyDescent="0.2">
      <c r="A259" s="15"/>
      <c r="B259" s="22"/>
      <c r="C259" s="22"/>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2" customHeight="1" x14ac:dyDescent="0.2">
      <c r="A260" s="15"/>
      <c r="B260" s="22"/>
      <c r="C260" s="22"/>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2" customHeight="1" x14ac:dyDescent="0.2">
      <c r="A261" s="15"/>
      <c r="B261" s="22"/>
      <c r="C261" s="22"/>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2" customHeight="1" x14ac:dyDescent="0.2">
      <c r="A262" s="15"/>
      <c r="B262" s="22"/>
      <c r="C262" s="22"/>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2" customHeight="1" x14ac:dyDescent="0.2">
      <c r="A263" s="15"/>
      <c r="B263" s="22"/>
      <c r="C263" s="22"/>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2" customHeight="1" x14ac:dyDescent="0.2">
      <c r="A264" s="15"/>
      <c r="B264" s="22"/>
      <c r="C264" s="22"/>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2" customHeight="1" x14ac:dyDescent="0.2">
      <c r="A265" s="15"/>
      <c r="B265" s="22"/>
      <c r="C265" s="22"/>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2" customHeight="1" x14ac:dyDescent="0.2">
      <c r="A266" s="15"/>
      <c r="B266" s="22"/>
      <c r="C266" s="22"/>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2" customHeight="1" x14ac:dyDescent="0.2">
      <c r="A267" s="15"/>
      <c r="B267" s="22"/>
      <c r="C267" s="22"/>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2" customHeight="1" x14ac:dyDescent="0.2">
      <c r="A268" s="15"/>
      <c r="B268" s="22"/>
      <c r="C268" s="22"/>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2" customHeight="1" x14ac:dyDescent="0.2">
      <c r="A269" s="15"/>
      <c r="B269" s="22"/>
      <c r="C269" s="22"/>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2" customHeight="1" x14ac:dyDescent="0.2">
      <c r="A270" s="15"/>
      <c r="B270" s="22"/>
      <c r="C270" s="22"/>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2" customHeight="1" x14ac:dyDescent="0.2">
      <c r="A271" s="15"/>
      <c r="B271" s="22"/>
      <c r="C271" s="22"/>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2" customHeight="1" x14ac:dyDescent="0.2">
      <c r="A272" s="15"/>
      <c r="B272" s="22"/>
      <c r="C272" s="22"/>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2" customHeight="1" x14ac:dyDescent="0.2">
      <c r="A273" s="15"/>
      <c r="B273" s="22"/>
      <c r="C273" s="22"/>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2" customHeight="1" x14ac:dyDescent="0.2">
      <c r="A274" s="15"/>
      <c r="B274" s="22"/>
      <c r="C274" s="22"/>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2" customHeight="1" x14ac:dyDescent="0.2">
      <c r="A275" s="15"/>
      <c r="B275" s="22"/>
      <c r="C275" s="22"/>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2" customHeight="1" x14ac:dyDescent="0.2">
      <c r="A276" s="15"/>
      <c r="B276" s="22"/>
      <c r="C276" s="22"/>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2" customHeight="1" x14ac:dyDescent="0.2">
      <c r="A277" s="15"/>
      <c r="B277" s="22"/>
      <c r="C277" s="22"/>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2" customHeight="1" x14ac:dyDescent="0.2">
      <c r="A278" s="15"/>
      <c r="B278" s="22"/>
      <c r="C278" s="22"/>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2" customHeight="1" x14ac:dyDescent="0.2">
      <c r="A279" s="15"/>
      <c r="B279" s="22"/>
      <c r="C279" s="22"/>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2" customHeight="1" x14ac:dyDescent="0.2">
      <c r="A280" s="15"/>
      <c r="B280" s="22"/>
      <c r="C280" s="22"/>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2" customHeight="1" x14ac:dyDescent="0.2">
      <c r="A281" s="15"/>
      <c r="B281" s="22"/>
      <c r="C281" s="22"/>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2" customHeight="1" x14ac:dyDescent="0.2">
      <c r="A282" s="15"/>
      <c r="B282" s="22"/>
      <c r="C282" s="22"/>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2" customHeight="1" x14ac:dyDescent="0.2">
      <c r="A283" s="15"/>
      <c r="B283" s="22"/>
      <c r="C283" s="22"/>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2" customHeight="1" x14ac:dyDescent="0.2">
      <c r="A284" s="15"/>
      <c r="B284" s="22"/>
      <c r="C284" s="22"/>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2" customHeight="1" x14ac:dyDescent="0.2">
      <c r="A285" s="15"/>
      <c r="B285" s="22"/>
      <c r="C285" s="22"/>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2" customHeight="1" x14ac:dyDescent="0.2">
      <c r="A286" s="15"/>
      <c r="B286" s="22"/>
      <c r="C286" s="22"/>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2" customHeight="1" x14ac:dyDescent="0.2">
      <c r="A287" s="15"/>
      <c r="B287" s="22"/>
      <c r="C287" s="22"/>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2" customHeight="1" x14ac:dyDescent="0.2">
      <c r="A288" s="15"/>
      <c r="B288" s="22"/>
      <c r="C288" s="22"/>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2" customHeight="1" x14ac:dyDescent="0.2">
      <c r="A289" s="15"/>
      <c r="B289" s="22"/>
      <c r="C289" s="22"/>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2" customHeight="1" x14ac:dyDescent="0.2">
      <c r="A290" s="15"/>
      <c r="B290" s="22"/>
      <c r="C290" s="22"/>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2" customHeight="1" x14ac:dyDescent="0.2">
      <c r="A291" s="15"/>
      <c r="B291" s="22"/>
      <c r="C291" s="22"/>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2" customHeight="1" x14ac:dyDescent="0.2">
      <c r="A292" s="15"/>
      <c r="B292" s="22"/>
      <c r="C292" s="22"/>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2" customHeight="1" x14ac:dyDescent="0.2">
      <c r="A293" s="15"/>
      <c r="B293" s="22"/>
      <c r="C293" s="22"/>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2" customHeight="1" x14ac:dyDescent="0.2">
      <c r="A294" s="15"/>
      <c r="B294" s="22"/>
      <c r="C294" s="22"/>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2" customHeight="1" x14ac:dyDescent="0.2">
      <c r="A295" s="15"/>
      <c r="B295" s="22"/>
      <c r="C295" s="22"/>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2" customHeight="1" x14ac:dyDescent="0.2">
      <c r="A296" s="15"/>
      <c r="B296" s="22"/>
      <c r="C296" s="22"/>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2" customHeight="1" x14ac:dyDescent="0.2">
      <c r="A297" s="15"/>
      <c r="B297" s="22"/>
      <c r="C297" s="22"/>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2" customHeight="1" x14ac:dyDescent="0.2">
      <c r="A298" s="15"/>
      <c r="B298" s="22"/>
      <c r="C298" s="22"/>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2" customHeight="1" x14ac:dyDescent="0.2">
      <c r="A299" s="15"/>
      <c r="B299" s="22"/>
      <c r="C299" s="22"/>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2" customHeight="1" x14ac:dyDescent="0.2">
      <c r="A300" s="15"/>
      <c r="B300" s="22"/>
      <c r="C300" s="22"/>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2" customHeight="1" x14ac:dyDescent="0.2">
      <c r="A301" s="15"/>
      <c r="B301" s="22"/>
      <c r="C301" s="22"/>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2" customHeight="1" x14ac:dyDescent="0.2">
      <c r="A302" s="15"/>
      <c r="B302" s="22"/>
      <c r="C302" s="22"/>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2" customHeight="1" x14ac:dyDescent="0.2">
      <c r="A303" s="15"/>
      <c r="B303" s="22"/>
      <c r="C303" s="22"/>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2" customHeight="1" x14ac:dyDescent="0.2">
      <c r="A304" s="15"/>
      <c r="B304" s="22"/>
      <c r="C304" s="22"/>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2" customHeight="1" x14ac:dyDescent="0.2">
      <c r="A305" s="15"/>
      <c r="B305" s="22"/>
      <c r="C305" s="22"/>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2" customHeight="1" x14ac:dyDescent="0.2">
      <c r="A306" s="15"/>
      <c r="B306" s="22"/>
      <c r="C306" s="22"/>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2" customHeight="1" x14ac:dyDescent="0.2">
      <c r="A307" s="15"/>
      <c r="B307" s="22"/>
      <c r="C307" s="22"/>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2" customHeight="1" x14ac:dyDescent="0.2">
      <c r="A308" s="15"/>
      <c r="B308" s="22"/>
      <c r="C308" s="22"/>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2" customHeight="1" x14ac:dyDescent="0.2">
      <c r="A309" s="15"/>
      <c r="B309" s="22"/>
      <c r="C309" s="22"/>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2" customHeight="1" x14ac:dyDescent="0.2">
      <c r="A310" s="15"/>
      <c r="B310" s="22"/>
      <c r="C310" s="22"/>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2" customHeight="1" x14ac:dyDescent="0.2">
      <c r="A311" s="15"/>
      <c r="B311" s="22"/>
      <c r="C311" s="22"/>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2" customHeight="1" x14ac:dyDescent="0.2">
      <c r="A312" s="15"/>
      <c r="B312" s="22"/>
      <c r="C312" s="22"/>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2" customHeight="1" x14ac:dyDescent="0.2">
      <c r="A313" s="15"/>
      <c r="B313" s="22"/>
      <c r="C313" s="22"/>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2" customHeight="1" x14ac:dyDescent="0.2">
      <c r="A314" s="15"/>
      <c r="B314" s="22"/>
      <c r="C314" s="22"/>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2" customHeight="1" x14ac:dyDescent="0.2">
      <c r="A315" s="15"/>
      <c r="B315" s="22"/>
      <c r="C315" s="22"/>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2" customHeight="1" x14ac:dyDescent="0.2">
      <c r="A316" s="15"/>
      <c r="B316" s="22"/>
      <c r="C316" s="22"/>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2" customHeight="1" x14ac:dyDescent="0.2">
      <c r="A317" s="15"/>
      <c r="B317" s="22"/>
      <c r="C317" s="22"/>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2" customHeight="1" x14ac:dyDescent="0.2">
      <c r="A318" s="15"/>
      <c r="B318" s="22"/>
      <c r="C318" s="22"/>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2" customHeight="1" x14ac:dyDescent="0.2">
      <c r="A319" s="15"/>
      <c r="B319" s="22"/>
      <c r="C319" s="22"/>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2" customHeight="1" x14ac:dyDescent="0.2">
      <c r="A320" s="15"/>
      <c r="B320" s="22"/>
      <c r="C320" s="22"/>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2" customHeight="1" x14ac:dyDescent="0.2">
      <c r="A321" s="15"/>
      <c r="B321" s="22"/>
      <c r="C321" s="22"/>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2" customHeight="1" x14ac:dyDescent="0.2">
      <c r="A322" s="15"/>
      <c r="B322" s="22"/>
      <c r="C322" s="22"/>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2" customHeight="1" x14ac:dyDescent="0.2">
      <c r="A323" s="15"/>
      <c r="B323" s="22"/>
      <c r="C323" s="22"/>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2" customHeight="1" x14ac:dyDescent="0.2">
      <c r="A324" s="15"/>
      <c r="B324" s="22"/>
      <c r="C324" s="22"/>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2" customHeight="1" x14ac:dyDescent="0.2">
      <c r="A325" s="15"/>
      <c r="B325" s="22"/>
      <c r="C325" s="22"/>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2" customHeight="1" x14ac:dyDescent="0.2">
      <c r="A326" s="15"/>
      <c r="B326" s="22"/>
      <c r="C326" s="22"/>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2" customHeight="1" x14ac:dyDescent="0.2">
      <c r="A327" s="15"/>
      <c r="B327" s="22"/>
      <c r="C327" s="22"/>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2" customHeight="1" x14ac:dyDescent="0.2">
      <c r="A328" s="15"/>
      <c r="B328" s="22"/>
      <c r="C328" s="22"/>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2" customHeight="1" x14ac:dyDescent="0.2">
      <c r="A329" s="15"/>
      <c r="B329" s="22"/>
      <c r="C329" s="22"/>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2" customHeight="1" x14ac:dyDescent="0.2">
      <c r="A330" s="15"/>
      <c r="B330" s="22"/>
      <c r="C330" s="22"/>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2" customHeight="1" x14ac:dyDescent="0.2">
      <c r="A331" s="15"/>
      <c r="B331" s="22"/>
      <c r="C331" s="22"/>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2" customHeight="1" x14ac:dyDescent="0.2">
      <c r="A332" s="15"/>
      <c r="B332" s="22"/>
      <c r="C332" s="22"/>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2" customHeight="1" x14ac:dyDescent="0.2">
      <c r="A333" s="15"/>
      <c r="B333" s="22"/>
      <c r="C333" s="22"/>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2" customHeight="1" x14ac:dyDescent="0.2">
      <c r="A334" s="15"/>
      <c r="B334" s="22"/>
      <c r="C334" s="22"/>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2" customHeight="1" x14ac:dyDescent="0.2">
      <c r="A335" s="15"/>
      <c r="B335" s="22"/>
      <c r="C335" s="22"/>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2" customHeight="1" x14ac:dyDescent="0.2">
      <c r="A336" s="15"/>
      <c r="B336" s="22"/>
      <c r="C336" s="22"/>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2" customHeight="1" x14ac:dyDescent="0.2">
      <c r="A337" s="15"/>
      <c r="B337" s="22"/>
      <c r="C337" s="22"/>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2" customHeight="1" x14ac:dyDescent="0.2">
      <c r="A338" s="15"/>
      <c r="B338" s="22"/>
      <c r="C338" s="22"/>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2" customHeight="1" x14ac:dyDescent="0.2">
      <c r="A339" s="15"/>
      <c r="B339" s="22"/>
      <c r="C339" s="22"/>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2" customHeight="1" x14ac:dyDescent="0.2">
      <c r="A340" s="15"/>
      <c r="B340" s="22"/>
      <c r="C340" s="22"/>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2" customHeight="1" x14ac:dyDescent="0.2">
      <c r="A341" s="15"/>
      <c r="B341" s="22"/>
      <c r="C341" s="22"/>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2" customHeight="1" x14ac:dyDescent="0.2">
      <c r="A342" s="15"/>
      <c r="B342" s="22"/>
      <c r="C342" s="22"/>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2" customHeight="1" x14ac:dyDescent="0.2">
      <c r="A343" s="15"/>
      <c r="B343" s="22"/>
      <c r="C343" s="22"/>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2" customHeight="1" x14ac:dyDescent="0.2">
      <c r="A344" s="15"/>
      <c r="B344" s="22"/>
      <c r="C344" s="22"/>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2" customHeight="1" x14ac:dyDescent="0.2">
      <c r="A345" s="15"/>
      <c r="B345" s="22"/>
      <c r="C345" s="22"/>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2" customHeight="1" x14ac:dyDescent="0.2">
      <c r="A346" s="15"/>
      <c r="B346" s="22"/>
      <c r="C346" s="22"/>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2" customHeight="1" x14ac:dyDescent="0.2">
      <c r="A347" s="15"/>
      <c r="B347" s="22"/>
      <c r="C347" s="22"/>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2" customHeight="1" x14ac:dyDescent="0.2">
      <c r="A348" s="15"/>
      <c r="B348" s="22"/>
      <c r="C348" s="22"/>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2" customHeight="1" x14ac:dyDescent="0.2">
      <c r="A349" s="15"/>
      <c r="B349" s="22"/>
      <c r="C349" s="22"/>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2" customHeight="1" x14ac:dyDescent="0.2">
      <c r="A350" s="15"/>
      <c r="B350" s="22"/>
      <c r="C350" s="22"/>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2" customHeight="1" x14ac:dyDescent="0.2">
      <c r="A351" s="15"/>
      <c r="B351" s="22"/>
      <c r="C351" s="22"/>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2" customHeight="1" x14ac:dyDescent="0.2">
      <c r="A352" s="15"/>
      <c r="B352" s="22"/>
      <c r="C352" s="22"/>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2" customHeight="1" x14ac:dyDescent="0.2">
      <c r="A353" s="15"/>
      <c r="B353" s="22"/>
      <c r="C353" s="22"/>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2" customHeight="1" x14ac:dyDescent="0.2">
      <c r="A354" s="15"/>
      <c r="B354" s="22"/>
      <c r="C354" s="22"/>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2" customHeight="1" x14ac:dyDescent="0.2">
      <c r="A355" s="15"/>
      <c r="B355" s="22"/>
      <c r="C355" s="22"/>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2" customHeight="1" x14ac:dyDescent="0.2">
      <c r="A356" s="15"/>
      <c r="B356" s="22"/>
      <c r="C356" s="22"/>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2" customHeight="1" x14ac:dyDescent="0.2">
      <c r="A357" s="15"/>
      <c r="B357" s="22"/>
      <c r="C357" s="22"/>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2" customHeight="1" x14ac:dyDescent="0.2">
      <c r="A358" s="15"/>
      <c r="B358" s="22"/>
      <c r="C358" s="22"/>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2" customHeight="1" x14ac:dyDescent="0.2">
      <c r="A359" s="15"/>
      <c r="B359" s="22"/>
      <c r="C359" s="22"/>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2" customHeight="1" x14ac:dyDescent="0.2">
      <c r="A360" s="15"/>
      <c r="B360" s="22"/>
      <c r="C360" s="22"/>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2" customHeight="1" x14ac:dyDescent="0.2">
      <c r="A361" s="15"/>
      <c r="B361" s="22"/>
      <c r="C361" s="22"/>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2" customHeight="1" x14ac:dyDescent="0.2">
      <c r="A362" s="15"/>
      <c r="B362" s="22"/>
      <c r="C362" s="22"/>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2" customHeight="1" x14ac:dyDescent="0.2">
      <c r="A363" s="15"/>
      <c r="B363" s="22"/>
      <c r="C363" s="22"/>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2" customHeight="1" x14ac:dyDescent="0.2">
      <c r="A364" s="15"/>
      <c r="B364" s="22"/>
      <c r="C364" s="22"/>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2" customHeight="1" x14ac:dyDescent="0.2">
      <c r="A365" s="15"/>
      <c r="B365" s="22"/>
      <c r="C365" s="22"/>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2" customHeight="1" x14ac:dyDescent="0.2">
      <c r="A366" s="15"/>
      <c r="B366" s="22"/>
      <c r="C366" s="22"/>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2" customHeight="1" x14ac:dyDescent="0.2">
      <c r="A367" s="15"/>
      <c r="B367" s="22"/>
      <c r="C367" s="22"/>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2" customHeight="1" x14ac:dyDescent="0.2">
      <c r="A368" s="15"/>
      <c r="B368" s="22"/>
      <c r="C368" s="22"/>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2" customHeight="1" x14ac:dyDescent="0.2">
      <c r="A369" s="15"/>
      <c r="B369" s="22"/>
      <c r="C369" s="22"/>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2" customHeight="1" x14ac:dyDescent="0.2">
      <c r="A370" s="15"/>
      <c r="B370" s="22"/>
      <c r="C370" s="22"/>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2" customHeight="1" x14ac:dyDescent="0.2">
      <c r="A371" s="15"/>
      <c r="B371" s="22"/>
      <c r="C371" s="22"/>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2" customHeight="1" x14ac:dyDescent="0.2">
      <c r="A372" s="15"/>
      <c r="B372" s="22"/>
      <c r="C372" s="22"/>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2" customHeight="1" x14ac:dyDescent="0.2">
      <c r="A373" s="15"/>
      <c r="B373" s="22"/>
      <c r="C373" s="22"/>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2" customHeight="1" x14ac:dyDescent="0.2">
      <c r="A374" s="15"/>
      <c r="B374" s="22"/>
      <c r="C374" s="22"/>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2" customHeight="1" x14ac:dyDescent="0.2">
      <c r="A375" s="15"/>
      <c r="B375" s="22"/>
      <c r="C375" s="22"/>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2" customHeight="1" x14ac:dyDescent="0.2">
      <c r="A376" s="15"/>
      <c r="B376" s="22"/>
      <c r="C376" s="22"/>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2" customHeight="1" x14ac:dyDescent="0.2">
      <c r="A377" s="15"/>
      <c r="B377" s="22"/>
      <c r="C377" s="22"/>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2" customHeight="1" x14ac:dyDescent="0.2">
      <c r="A378" s="15"/>
      <c r="B378" s="22"/>
      <c r="C378" s="22"/>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2" customHeight="1" x14ac:dyDescent="0.2">
      <c r="A379" s="15"/>
      <c r="B379" s="22"/>
      <c r="C379" s="22"/>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2" customHeight="1" x14ac:dyDescent="0.2">
      <c r="A380" s="15"/>
      <c r="B380" s="22"/>
      <c r="C380" s="22"/>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2" customHeight="1" x14ac:dyDescent="0.2">
      <c r="A381" s="15"/>
      <c r="B381" s="22"/>
      <c r="C381" s="22"/>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2" customHeight="1" x14ac:dyDescent="0.2">
      <c r="A382" s="15"/>
      <c r="B382" s="22"/>
      <c r="C382" s="22"/>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2" customHeight="1" x14ac:dyDescent="0.2">
      <c r="A383" s="15"/>
      <c r="B383" s="22"/>
      <c r="C383" s="22"/>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2" customHeight="1" x14ac:dyDescent="0.2">
      <c r="A384" s="15"/>
      <c r="B384" s="22"/>
      <c r="C384" s="22"/>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2" customHeight="1" x14ac:dyDescent="0.2">
      <c r="A385" s="15"/>
      <c r="B385" s="22"/>
      <c r="C385" s="22"/>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2" customHeight="1" x14ac:dyDescent="0.2">
      <c r="A386" s="15"/>
      <c r="B386" s="22"/>
      <c r="C386" s="22"/>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2" customHeight="1" x14ac:dyDescent="0.2">
      <c r="A387" s="15"/>
      <c r="B387" s="22"/>
      <c r="C387" s="22"/>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2" customHeight="1" x14ac:dyDescent="0.2">
      <c r="A388" s="15"/>
      <c r="B388" s="22"/>
      <c r="C388" s="22"/>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2" customHeight="1" x14ac:dyDescent="0.2">
      <c r="A389" s="15"/>
      <c r="B389" s="22"/>
      <c r="C389" s="22"/>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2" customHeight="1" x14ac:dyDescent="0.2">
      <c r="A390" s="15"/>
      <c r="B390" s="22"/>
      <c r="C390" s="22"/>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2" customHeight="1" x14ac:dyDescent="0.2">
      <c r="A391" s="15"/>
      <c r="B391" s="22"/>
      <c r="C391" s="22"/>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2" customHeight="1" x14ac:dyDescent="0.2">
      <c r="A392" s="15"/>
      <c r="B392" s="22"/>
      <c r="C392" s="22"/>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2" customHeight="1" x14ac:dyDescent="0.2">
      <c r="A393" s="15"/>
      <c r="B393" s="22"/>
      <c r="C393" s="22"/>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2" customHeight="1" x14ac:dyDescent="0.2">
      <c r="A394" s="15"/>
      <c r="B394" s="22"/>
      <c r="C394" s="22"/>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2" customHeight="1" x14ac:dyDescent="0.2">
      <c r="A395" s="15"/>
      <c r="B395" s="22"/>
      <c r="C395" s="22"/>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2" customHeight="1" x14ac:dyDescent="0.2">
      <c r="A396" s="15"/>
      <c r="B396" s="22"/>
      <c r="C396" s="22"/>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2" customHeight="1" x14ac:dyDescent="0.2">
      <c r="A397" s="15"/>
      <c r="B397" s="22"/>
      <c r="C397" s="22"/>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2" customHeight="1" x14ac:dyDescent="0.2">
      <c r="A398" s="15"/>
      <c r="B398" s="22"/>
      <c r="C398" s="22"/>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2" customHeight="1" x14ac:dyDescent="0.2">
      <c r="A399" s="15"/>
      <c r="B399" s="22"/>
      <c r="C399" s="22"/>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2" customHeight="1" x14ac:dyDescent="0.2">
      <c r="A400" s="15"/>
      <c r="B400" s="22"/>
      <c r="C400" s="22"/>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2" customHeight="1" x14ac:dyDescent="0.2">
      <c r="A401" s="15"/>
      <c r="B401" s="22"/>
      <c r="C401" s="22"/>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2" customHeight="1" x14ac:dyDescent="0.2">
      <c r="A402" s="15"/>
      <c r="B402" s="22"/>
      <c r="C402" s="22"/>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2" customHeight="1" x14ac:dyDescent="0.2">
      <c r="A403" s="15"/>
      <c r="B403" s="22"/>
      <c r="C403" s="22"/>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2" customHeight="1" x14ac:dyDescent="0.2">
      <c r="A404" s="15"/>
      <c r="B404" s="22"/>
      <c r="C404" s="22"/>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2" customHeight="1" x14ac:dyDescent="0.2">
      <c r="A405" s="15"/>
      <c r="B405" s="22"/>
      <c r="C405" s="22"/>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2" customHeight="1" x14ac:dyDescent="0.2">
      <c r="A406" s="15"/>
      <c r="B406" s="22"/>
      <c r="C406" s="22"/>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2" customHeight="1" x14ac:dyDescent="0.2">
      <c r="A407" s="15"/>
      <c r="B407" s="22"/>
      <c r="C407" s="22"/>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2" customHeight="1" x14ac:dyDescent="0.2">
      <c r="A408" s="15"/>
      <c r="B408" s="22"/>
      <c r="C408" s="22"/>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2" customHeight="1" x14ac:dyDescent="0.2">
      <c r="A409" s="15"/>
      <c r="B409" s="22"/>
      <c r="C409" s="22"/>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2" customHeight="1" x14ac:dyDescent="0.2">
      <c r="A410" s="15"/>
      <c r="B410" s="22"/>
      <c r="C410" s="22"/>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2" customHeight="1" x14ac:dyDescent="0.2">
      <c r="A411" s="15"/>
      <c r="B411" s="22"/>
      <c r="C411" s="22"/>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2" customHeight="1" x14ac:dyDescent="0.2">
      <c r="A412" s="15"/>
      <c r="B412" s="22"/>
      <c r="C412" s="22"/>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2" customHeight="1" x14ac:dyDescent="0.2">
      <c r="A413" s="15"/>
      <c r="B413" s="22"/>
      <c r="C413" s="22"/>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2" customHeight="1" x14ac:dyDescent="0.2">
      <c r="A414" s="15"/>
      <c r="B414" s="22"/>
      <c r="C414" s="22"/>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2" customHeight="1" x14ac:dyDescent="0.2">
      <c r="A415" s="15"/>
      <c r="B415" s="22"/>
      <c r="C415" s="22"/>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2" customHeight="1" x14ac:dyDescent="0.2">
      <c r="A416" s="15"/>
      <c r="B416" s="22"/>
      <c r="C416" s="22"/>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2" customHeight="1" x14ac:dyDescent="0.2">
      <c r="A417" s="15"/>
      <c r="B417" s="22"/>
      <c r="C417" s="22"/>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2" customHeight="1" x14ac:dyDescent="0.2">
      <c r="A418" s="15"/>
      <c r="B418" s="22"/>
      <c r="C418" s="22"/>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2" customHeight="1" x14ac:dyDescent="0.2">
      <c r="A419" s="15"/>
      <c r="B419" s="22"/>
      <c r="C419" s="22"/>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2" customHeight="1" x14ac:dyDescent="0.2">
      <c r="A420" s="15"/>
      <c r="B420" s="22"/>
      <c r="C420" s="22"/>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2" customHeight="1" x14ac:dyDescent="0.2">
      <c r="A421" s="15"/>
      <c r="B421" s="22"/>
      <c r="C421" s="22"/>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2" customHeight="1" x14ac:dyDescent="0.2">
      <c r="A422" s="15"/>
      <c r="B422" s="22"/>
      <c r="C422" s="22"/>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2" customHeight="1" x14ac:dyDescent="0.2">
      <c r="A423" s="15"/>
      <c r="B423" s="22"/>
      <c r="C423" s="22"/>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2" customHeight="1" x14ac:dyDescent="0.2">
      <c r="A424" s="15"/>
      <c r="B424" s="22"/>
      <c r="C424" s="22"/>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2" customHeight="1" x14ac:dyDescent="0.2">
      <c r="A425" s="15"/>
      <c r="B425" s="22"/>
      <c r="C425" s="22"/>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2" customHeight="1" x14ac:dyDescent="0.2">
      <c r="A426" s="15"/>
      <c r="B426" s="22"/>
      <c r="C426" s="22"/>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2" customHeight="1" x14ac:dyDescent="0.2">
      <c r="A427" s="15"/>
      <c r="B427" s="22"/>
      <c r="C427" s="22"/>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2" customHeight="1" x14ac:dyDescent="0.2">
      <c r="A428" s="15"/>
      <c r="B428" s="22"/>
      <c r="C428" s="22"/>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2" customHeight="1" x14ac:dyDescent="0.2">
      <c r="A429" s="15"/>
      <c r="B429" s="22"/>
      <c r="C429" s="22"/>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2" customHeight="1" x14ac:dyDescent="0.2">
      <c r="A430" s="15"/>
      <c r="B430" s="22"/>
      <c r="C430" s="22"/>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2" customHeight="1" x14ac:dyDescent="0.2">
      <c r="A431" s="15"/>
      <c r="B431" s="22"/>
      <c r="C431" s="22"/>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2" customHeight="1" x14ac:dyDescent="0.2">
      <c r="A432" s="15"/>
      <c r="B432" s="22"/>
      <c r="C432" s="22"/>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2" customHeight="1" x14ac:dyDescent="0.2">
      <c r="A433" s="15"/>
      <c r="B433" s="22"/>
      <c r="C433" s="22"/>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2" customHeight="1" x14ac:dyDescent="0.2">
      <c r="A434" s="15"/>
      <c r="B434" s="22"/>
      <c r="C434" s="22"/>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2" customHeight="1" x14ac:dyDescent="0.2">
      <c r="A435" s="15"/>
      <c r="B435" s="22"/>
      <c r="C435" s="22"/>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2" customHeight="1" x14ac:dyDescent="0.2">
      <c r="A436" s="15"/>
      <c r="B436" s="22"/>
      <c r="C436" s="22"/>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2" customHeight="1" x14ac:dyDescent="0.2">
      <c r="A437" s="15"/>
      <c r="B437" s="22"/>
      <c r="C437" s="22"/>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2" customHeight="1" x14ac:dyDescent="0.2">
      <c r="A438" s="15"/>
      <c r="B438" s="22"/>
      <c r="C438" s="22"/>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2" customHeight="1" x14ac:dyDescent="0.2">
      <c r="A439" s="15"/>
      <c r="B439" s="22"/>
      <c r="C439" s="22"/>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2" customHeight="1" x14ac:dyDescent="0.2">
      <c r="A440" s="15"/>
      <c r="B440" s="22"/>
      <c r="C440" s="22"/>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2" customHeight="1" x14ac:dyDescent="0.2">
      <c r="A441" s="15"/>
      <c r="B441" s="22"/>
      <c r="C441" s="22"/>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2" customHeight="1" x14ac:dyDescent="0.2">
      <c r="A442" s="15"/>
      <c r="B442" s="22"/>
      <c r="C442" s="22"/>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2" customHeight="1" x14ac:dyDescent="0.2">
      <c r="A443" s="15"/>
      <c r="B443" s="22"/>
      <c r="C443" s="22"/>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2" customHeight="1" x14ac:dyDescent="0.2">
      <c r="A444" s="15"/>
      <c r="B444" s="22"/>
      <c r="C444" s="22"/>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2" customHeight="1" x14ac:dyDescent="0.2">
      <c r="A445" s="15"/>
      <c r="B445" s="22"/>
      <c r="C445" s="22"/>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2" customHeight="1" x14ac:dyDescent="0.2">
      <c r="A446" s="15"/>
      <c r="B446" s="22"/>
      <c r="C446" s="22"/>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2" customHeight="1" x14ac:dyDescent="0.2">
      <c r="A447" s="15"/>
      <c r="B447" s="22"/>
      <c r="C447" s="22"/>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2" customHeight="1" x14ac:dyDescent="0.2">
      <c r="A448" s="15"/>
      <c r="B448" s="22"/>
      <c r="C448" s="22"/>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2" customHeight="1" x14ac:dyDescent="0.2">
      <c r="A449" s="15"/>
      <c r="B449" s="22"/>
      <c r="C449" s="22"/>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2" customHeight="1" x14ac:dyDescent="0.2">
      <c r="A450" s="15"/>
      <c r="B450" s="22"/>
      <c r="C450" s="22"/>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2" customHeight="1" x14ac:dyDescent="0.2">
      <c r="A451" s="15"/>
      <c r="B451" s="22"/>
      <c r="C451" s="22"/>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2" customHeight="1" x14ac:dyDescent="0.2">
      <c r="A452" s="15"/>
      <c r="B452" s="22"/>
      <c r="C452" s="22"/>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2" customHeight="1" x14ac:dyDescent="0.2">
      <c r="A453" s="15"/>
      <c r="B453" s="22"/>
      <c r="C453" s="22"/>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2" customHeight="1" x14ac:dyDescent="0.2">
      <c r="A454" s="15"/>
      <c r="B454" s="22"/>
      <c r="C454" s="22"/>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2" customHeight="1" x14ac:dyDescent="0.2">
      <c r="A455" s="15"/>
      <c r="B455" s="22"/>
      <c r="C455" s="22"/>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2" customHeight="1" x14ac:dyDescent="0.2">
      <c r="A456" s="15"/>
      <c r="B456" s="22"/>
      <c r="C456" s="22"/>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2" customHeight="1" x14ac:dyDescent="0.2">
      <c r="A457" s="15"/>
      <c r="B457" s="22"/>
      <c r="C457" s="22"/>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2" customHeight="1" x14ac:dyDescent="0.2">
      <c r="A458" s="15"/>
      <c r="B458" s="22"/>
      <c r="C458" s="22"/>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2" customHeight="1" x14ac:dyDescent="0.2">
      <c r="A459" s="15"/>
      <c r="B459" s="22"/>
      <c r="C459" s="22"/>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2" customHeight="1" x14ac:dyDescent="0.2">
      <c r="A460" s="15"/>
      <c r="B460" s="22"/>
      <c r="C460" s="22"/>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2" customHeight="1" x14ac:dyDescent="0.2">
      <c r="A461" s="15"/>
      <c r="B461" s="22"/>
      <c r="C461" s="22"/>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2" customHeight="1" x14ac:dyDescent="0.2">
      <c r="A462" s="15"/>
      <c r="B462" s="22"/>
      <c r="C462" s="22"/>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2" customHeight="1" x14ac:dyDescent="0.2">
      <c r="A463" s="15"/>
      <c r="B463" s="22"/>
      <c r="C463" s="22"/>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2" customHeight="1" x14ac:dyDescent="0.2">
      <c r="A464" s="15"/>
      <c r="B464" s="22"/>
      <c r="C464" s="22"/>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2" customHeight="1" x14ac:dyDescent="0.2">
      <c r="A465" s="15"/>
      <c r="B465" s="22"/>
      <c r="C465" s="22"/>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2" customHeight="1" x14ac:dyDescent="0.2">
      <c r="A466" s="15"/>
      <c r="B466" s="22"/>
      <c r="C466" s="22"/>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2" customHeight="1" x14ac:dyDescent="0.2">
      <c r="A467" s="15"/>
      <c r="B467" s="22"/>
      <c r="C467" s="22"/>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2" customHeight="1" x14ac:dyDescent="0.2">
      <c r="A468" s="15"/>
      <c r="B468" s="22"/>
      <c r="C468" s="22"/>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2" customHeight="1" x14ac:dyDescent="0.2">
      <c r="A469" s="15"/>
      <c r="B469" s="22"/>
      <c r="C469" s="22"/>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2" customHeight="1" x14ac:dyDescent="0.2">
      <c r="A470" s="15"/>
      <c r="B470" s="22"/>
      <c r="C470" s="22"/>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2" customHeight="1" x14ac:dyDescent="0.2">
      <c r="A471" s="15"/>
      <c r="B471" s="22"/>
      <c r="C471" s="22"/>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2" customHeight="1" x14ac:dyDescent="0.2">
      <c r="A472" s="15"/>
      <c r="B472" s="22"/>
      <c r="C472" s="22"/>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2" customHeight="1" x14ac:dyDescent="0.2">
      <c r="A473" s="15"/>
      <c r="B473" s="22"/>
      <c r="C473" s="22"/>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2" customHeight="1" x14ac:dyDescent="0.2">
      <c r="A474" s="15"/>
      <c r="B474" s="22"/>
      <c r="C474" s="22"/>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2" customHeight="1" x14ac:dyDescent="0.2">
      <c r="A475" s="15"/>
      <c r="B475" s="22"/>
      <c r="C475" s="22"/>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2" customHeight="1" x14ac:dyDescent="0.2">
      <c r="A476" s="15"/>
      <c r="B476" s="22"/>
      <c r="C476" s="22"/>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2" customHeight="1" x14ac:dyDescent="0.2">
      <c r="A477" s="15"/>
      <c r="B477" s="22"/>
      <c r="C477" s="22"/>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2" customHeight="1" x14ac:dyDescent="0.2">
      <c r="A478" s="15"/>
      <c r="B478" s="22"/>
      <c r="C478" s="22"/>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2" customHeight="1" x14ac:dyDescent="0.2">
      <c r="A479" s="15"/>
      <c r="B479" s="22"/>
      <c r="C479" s="22"/>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2" customHeight="1" x14ac:dyDescent="0.2">
      <c r="A480" s="15"/>
      <c r="B480" s="22"/>
      <c r="C480" s="22"/>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2" customHeight="1" x14ac:dyDescent="0.2">
      <c r="A481" s="15"/>
      <c r="B481" s="22"/>
      <c r="C481" s="22"/>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2" customHeight="1" x14ac:dyDescent="0.2">
      <c r="A482" s="15"/>
      <c r="B482" s="22"/>
      <c r="C482" s="22"/>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2" customHeight="1" x14ac:dyDescent="0.2">
      <c r="A483" s="15"/>
      <c r="B483" s="22"/>
      <c r="C483" s="22"/>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2" customHeight="1" x14ac:dyDescent="0.2">
      <c r="A484" s="15"/>
      <c r="B484" s="22"/>
      <c r="C484" s="22"/>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2" customHeight="1" x14ac:dyDescent="0.2">
      <c r="A485" s="15"/>
      <c r="B485" s="22"/>
      <c r="C485" s="22"/>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2" customHeight="1" x14ac:dyDescent="0.2">
      <c r="A486" s="15"/>
      <c r="B486" s="22"/>
      <c r="C486" s="22"/>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2" customHeight="1" x14ac:dyDescent="0.2">
      <c r="A487" s="15"/>
      <c r="B487" s="22"/>
      <c r="C487" s="22"/>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2" customHeight="1" x14ac:dyDescent="0.2">
      <c r="A488" s="15"/>
      <c r="B488" s="22"/>
      <c r="C488" s="22"/>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2" customHeight="1" x14ac:dyDescent="0.2">
      <c r="A489" s="15"/>
      <c r="B489" s="22"/>
      <c r="C489" s="22"/>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2" customHeight="1" x14ac:dyDescent="0.2">
      <c r="A490" s="15"/>
      <c r="B490" s="22"/>
      <c r="C490" s="22"/>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2" customHeight="1" x14ac:dyDescent="0.2">
      <c r="A491" s="15"/>
      <c r="B491" s="22"/>
      <c r="C491" s="22"/>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2" customHeight="1" x14ac:dyDescent="0.2">
      <c r="A492" s="15"/>
      <c r="B492" s="22"/>
      <c r="C492" s="22"/>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2" customHeight="1" x14ac:dyDescent="0.2">
      <c r="A493" s="15"/>
      <c r="B493" s="22"/>
      <c r="C493" s="22"/>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2" customHeight="1" x14ac:dyDescent="0.2">
      <c r="A494" s="15"/>
      <c r="B494" s="22"/>
      <c r="C494" s="22"/>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2" customHeight="1" x14ac:dyDescent="0.2">
      <c r="A495" s="15"/>
      <c r="B495" s="22"/>
      <c r="C495" s="22"/>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2" customHeight="1" x14ac:dyDescent="0.2">
      <c r="A496" s="15"/>
      <c r="B496" s="22"/>
      <c r="C496" s="22"/>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2" customHeight="1" x14ac:dyDescent="0.2">
      <c r="A497" s="15"/>
      <c r="B497" s="22"/>
      <c r="C497" s="22"/>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2" customHeight="1" x14ac:dyDescent="0.2">
      <c r="A498" s="15"/>
      <c r="B498" s="22"/>
      <c r="C498" s="22"/>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2" customHeight="1" x14ac:dyDescent="0.2">
      <c r="A499" s="15"/>
      <c r="B499" s="22"/>
      <c r="C499" s="22"/>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2" customHeight="1" x14ac:dyDescent="0.2">
      <c r="A500" s="15"/>
      <c r="B500" s="22"/>
      <c r="C500" s="22"/>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2" customHeight="1" x14ac:dyDescent="0.2">
      <c r="A501" s="15"/>
      <c r="B501" s="22"/>
      <c r="C501" s="22"/>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2" customHeight="1" x14ac:dyDescent="0.2">
      <c r="A502" s="15"/>
      <c r="B502" s="22"/>
      <c r="C502" s="22"/>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2" customHeight="1" x14ac:dyDescent="0.2">
      <c r="A503" s="15"/>
      <c r="B503" s="22"/>
      <c r="C503" s="22"/>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2" customHeight="1" x14ac:dyDescent="0.2">
      <c r="A504" s="15"/>
      <c r="B504" s="22"/>
      <c r="C504" s="22"/>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2" customHeight="1" x14ac:dyDescent="0.2">
      <c r="A505" s="15"/>
      <c r="B505" s="22"/>
      <c r="C505" s="22"/>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2" customHeight="1" x14ac:dyDescent="0.2">
      <c r="A506" s="15"/>
      <c r="B506" s="22"/>
      <c r="C506" s="22"/>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2" customHeight="1" x14ac:dyDescent="0.2">
      <c r="A507" s="15"/>
      <c r="B507" s="22"/>
      <c r="C507" s="22"/>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2" customHeight="1" x14ac:dyDescent="0.2">
      <c r="A508" s="15"/>
      <c r="B508" s="22"/>
      <c r="C508" s="22"/>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2" customHeight="1" x14ac:dyDescent="0.2">
      <c r="A509" s="15"/>
      <c r="B509" s="22"/>
      <c r="C509" s="22"/>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2" customHeight="1" x14ac:dyDescent="0.2">
      <c r="A510" s="15"/>
      <c r="B510" s="22"/>
      <c r="C510" s="22"/>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2" customHeight="1" x14ac:dyDescent="0.2">
      <c r="A511" s="15"/>
      <c r="B511" s="22"/>
      <c r="C511" s="22"/>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2" customHeight="1" x14ac:dyDescent="0.2">
      <c r="A512" s="15"/>
      <c r="B512" s="22"/>
      <c r="C512" s="22"/>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2" customHeight="1" x14ac:dyDescent="0.2">
      <c r="A513" s="15"/>
      <c r="B513" s="22"/>
      <c r="C513" s="22"/>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2" customHeight="1" x14ac:dyDescent="0.2">
      <c r="A514" s="15"/>
      <c r="B514" s="22"/>
      <c r="C514" s="22"/>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2" customHeight="1" x14ac:dyDescent="0.2">
      <c r="A515" s="15"/>
      <c r="B515" s="22"/>
      <c r="C515" s="22"/>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2" customHeight="1" x14ac:dyDescent="0.2">
      <c r="A516" s="15"/>
      <c r="B516" s="22"/>
      <c r="C516" s="22"/>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2" customHeight="1" x14ac:dyDescent="0.2">
      <c r="A517" s="15"/>
      <c r="B517" s="22"/>
      <c r="C517" s="22"/>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2" customHeight="1" x14ac:dyDescent="0.2">
      <c r="A518" s="15"/>
      <c r="B518" s="22"/>
      <c r="C518" s="22"/>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2" customHeight="1" x14ac:dyDescent="0.2">
      <c r="A519" s="15"/>
      <c r="B519" s="22"/>
      <c r="C519" s="22"/>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2" customHeight="1" x14ac:dyDescent="0.2">
      <c r="A520" s="15"/>
      <c r="B520" s="22"/>
      <c r="C520" s="22"/>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2" customHeight="1" x14ac:dyDescent="0.2">
      <c r="A521" s="15"/>
      <c r="B521" s="22"/>
      <c r="C521" s="22"/>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2" customHeight="1" x14ac:dyDescent="0.2">
      <c r="A522" s="15"/>
      <c r="B522" s="22"/>
      <c r="C522" s="22"/>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2" customHeight="1" x14ac:dyDescent="0.2">
      <c r="A523" s="15"/>
      <c r="B523" s="22"/>
      <c r="C523" s="22"/>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2" customHeight="1" x14ac:dyDescent="0.2">
      <c r="A524" s="15"/>
      <c r="B524" s="22"/>
      <c r="C524" s="22"/>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2" customHeight="1" x14ac:dyDescent="0.2">
      <c r="A525" s="15"/>
      <c r="B525" s="22"/>
      <c r="C525" s="22"/>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2" customHeight="1" x14ac:dyDescent="0.2">
      <c r="A526" s="15"/>
      <c r="B526" s="22"/>
      <c r="C526" s="22"/>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2" customHeight="1" x14ac:dyDescent="0.2">
      <c r="A527" s="15"/>
      <c r="B527" s="22"/>
      <c r="C527" s="22"/>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2" customHeight="1" x14ac:dyDescent="0.2">
      <c r="A528" s="15"/>
      <c r="B528" s="22"/>
      <c r="C528" s="22"/>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2" customHeight="1" x14ac:dyDescent="0.2">
      <c r="A529" s="15"/>
      <c r="B529" s="22"/>
      <c r="C529" s="22"/>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2" customHeight="1" x14ac:dyDescent="0.2">
      <c r="A530" s="15"/>
      <c r="B530" s="22"/>
      <c r="C530" s="22"/>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2" customHeight="1" x14ac:dyDescent="0.2">
      <c r="A531" s="15"/>
      <c r="B531" s="22"/>
      <c r="C531" s="22"/>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2" customHeight="1" x14ac:dyDescent="0.2">
      <c r="A532" s="15"/>
      <c r="B532" s="22"/>
      <c r="C532" s="22"/>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2" customHeight="1" x14ac:dyDescent="0.2">
      <c r="A533" s="15"/>
      <c r="B533" s="22"/>
      <c r="C533" s="22"/>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2" customHeight="1" x14ac:dyDescent="0.2">
      <c r="A534" s="15"/>
      <c r="B534" s="22"/>
      <c r="C534" s="22"/>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2" customHeight="1" x14ac:dyDescent="0.2">
      <c r="A535" s="15"/>
      <c r="B535" s="22"/>
      <c r="C535" s="22"/>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2" customHeight="1" x14ac:dyDescent="0.2">
      <c r="A536" s="15"/>
      <c r="B536" s="22"/>
      <c r="C536" s="22"/>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2" customHeight="1" x14ac:dyDescent="0.2">
      <c r="A537" s="15"/>
      <c r="B537" s="22"/>
      <c r="C537" s="22"/>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2" customHeight="1" x14ac:dyDescent="0.2">
      <c r="A538" s="15"/>
      <c r="B538" s="22"/>
      <c r="C538" s="22"/>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2" customHeight="1" x14ac:dyDescent="0.2">
      <c r="A539" s="15"/>
      <c r="B539" s="22"/>
      <c r="C539" s="22"/>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2" customHeight="1" x14ac:dyDescent="0.2">
      <c r="A540" s="15"/>
      <c r="B540" s="22"/>
      <c r="C540" s="22"/>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2" customHeight="1" x14ac:dyDescent="0.2">
      <c r="A541" s="15"/>
      <c r="B541" s="22"/>
      <c r="C541" s="22"/>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2" customHeight="1" x14ac:dyDescent="0.2">
      <c r="A542" s="15"/>
      <c r="B542" s="22"/>
      <c r="C542" s="22"/>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2" customHeight="1" x14ac:dyDescent="0.2">
      <c r="A543" s="15"/>
      <c r="B543" s="22"/>
      <c r="C543" s="22"/>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2" customHeight="1" x14ac:dyDescent="0.2">
      <c r="A544" s="15"/>
      <c r="B544" s="22"/>
      <c r="C544" s="22"/>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2" customHeight="1" x14ac:dyDescent="0.2">
      <c r="A545" s="15"/>
      <c r="B545" s="22"/>
      <c r="C545" s="22"/>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2" customHeight="1" x14ac:dyDescent="0.2">
      <c r="A546" s="15"/>
      <c r="B546" s="22"/>
      <c r="C546" s="22"/>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2" customHeight="1" x14ac:dyDescent="0.2">
      <c r="A547" s="15"/>
      <c r="B547" s="22"/>
      <c r="C547" s="22"/>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2" customHeight="1" x14ac:dyDescent="0.2">
      <c r="A548" s="15"/>
      <c r="B548" s="22"/>
      <c r="C548" s="22"/>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2" customHeight="1" x14ac:dyDescent="0.2">
      <c r="A549" s="15"/>
      <c r="B549" s="22"/>
      <c r="C549" s="22"/>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2" customHeight="1" x14ac:dyDescent="0.2">
      <c r="A550" s="15"/>
      <c r="B550" s="22"/>
      <c r="C550" s="22"/>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2" customHeight="1" x14ac:dyDescent="0.2">
      <c r="A551" s="15"/>
      <c r="B551" s="22"/>
      <c r="C551" s="22"/>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2" customHeight="1" x14ac:dyDescent="0.2">
      <c r="A552" s="15"/>
      <c r="B552" s="22"/>
      <c r="C552" s="22"/>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2" customHeight="1" x14ac:dyDescent="0.2">
      <c r="A553" s="15"/>
      <c r="B553" s="22"/>
      <c r="C553" s="22"/>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2" customHeight="1" x14ac:dyDescent="0.2">
      <c r="A554" s="15"/>
      <c r="B554" s="22"/>
      <c r="C554" s="22"/>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2" customHeight="1" x14ac:dyDescent="0.2">
      <c r="A555" s="15"/>
      <c r="B555" s="22"/>
      <c r="C555" s="22"/>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2" customHeight="1" x14ac:dyDescent="0.2">
      <c r="A556" s="15"/>
      <c r="B556" s="22"/>
      <c r="C556" s="22"/>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2" customHeight="1" x14ac:dyDescent="0.2">
      <c r="A557" s="15"/>
      <c r="B557" s="22"/>
      <c r="C557" s="22"/>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2" customHeight="1" x14ac:dyDescent="0.2">
      <c r="A558" s="15"/>
      <c r="B558" s="22"/>
      <c r="C558" s="22"/>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2" customHeight="1" x14ac:dyDescent="0.2">
      <c r="A559" s="15"/>
      <c r="B559" s="22"/>
      <c r="C559" s="22"/>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2" customHeight="1" x14ac:dyDescent="0.2">
      <c r="A560" s="15"/>
      <c r="B560" s="22"/>
      <c r="C560" s="22"/>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2" customHeight="1" x14ac:dyDescent="0.2">
      <c r="A561" s="15"/>
      <c r="B561" s="22"/>
      <c r="C561" s="22"/>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2" customHeight="1" x14ac:dyDescent="0.2">
      <c r="A562" s="15"/>
      <c r="B562" s="22"/>
      <c r="C562" s="22"/>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2" customHeight="1" x14ac:dyDescent="0.2">
      <c r="A563" s="15"/>
      <c r="B563" s="22"/>
      <c r="C563" s="22"/>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2" customHeight="1" x14ac:dyDescent="0.2">
      <c r="A564" s="15"/>
      <c r="B564" s="22"/>
      <c r="C564" s="22"/>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2" customHeight="1" x14ac:dyDescent="0.2">
      <c r="A565" s="15"/>
      <c r="B565" s="22"/>
      <c r="C565" s="22"/>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2" customHeight="1" x14ac:dyDescent="0.2">
      <c r="A566" s="15"/>
      <c r="B566" s="22"/>
      <c r="C566" s="22"/>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2" customHeight="1" x14ac:dyDescent="0.2">
      <c r="A567" s="15"/>
      <c r="B567" s="22"/>
      <c r="C567" s="22"/>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2" customHeight="1" x14ac:dyDescent="0.2">
      <c r="A568" s="15"/>
      <c r="B568" s="22"/>
      <c r="C568" s="22"/>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2" customHeight="1" x14ac:dyDescent="0.2">
      <c r="A569" s="15"/>
      <c r="B569" s="22"/>
      <c r="C569" s="22"/>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2" customHeight="1" x14ac:dyDescent="0.2">
      <c r="A570" s="15"/>
      <c r="B570" s="22"/>
      <c r="C570" s="22"/>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2" customHeight="1" x14ac:dyDescent="0.2">
      <c r="A571" s="15"/>
      <c r="B571" s="22"/>
      <c r="C571" s="22"/>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2" customHeight="1" x14ac:dyDescent="0.2">
      <c r="A572" s="15"/>
      <c r="B572" s="22"/>
      <c r="C572" s="22"/>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2" customHeight="1" x14ac:dyDescent="0.2">
      <c r="A573" s="15"/>
      <c r="B573" s="22"/>
      <c r="C573" s="22"/>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2" customHeight="1" x14ac:dyDescent="0.2">
      <c r="A574" s="15"/>
      <c r="B574" s="22"/>
      <c r="C574" s="22"/>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2" customHeight="1" x14ac:dyDescent="0.2">
      <c r="A575" s="15"/>
      <c r="B575" s="22"/>
      <c r="C575" s="22"/>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2" customHeight="1" x14ac:dyDescent="0.2">
      <c r="A576" s="15"/>
      <c r="B576" s="22"/>
      <c r="C576" s="22"/>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2" customHeight="1" x14ac:dyDescent="0.2">
      <c r="A577" s="15"/>
      <c r="B577" s="22"/>
      <c r="C577" s="22"/>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2" customHeight="1" x14ac:dyDescent="0.2">
      <c r="A578" s="15"/>
      <c r="B578" s="22"/>
      <c r="C578" s="22"/>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2" customHeight="1" x14ac:dyDescent="0.2">
      <c r="A579" s="15"/>
      <c r="B579" s="22"/>
      <c r="C579" s="22"/>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2" customHeight="1" x14ac:dyDescent="0.2">
      <c r="A580" s="15"/>
      <c r="B580" s="22"/>
      <c r="C580" s="22"/>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2" customHeight="1" x14ac:dyDescent="0.2">
      <c r="A581" s="15"/>
      <c r="B581" s="22"/>
      <c r="C581" s="22"/>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2" customHeight="1" x14ac:dyDescent="0.2">
      <c r="A582" s="15"/>
      <c r="B582" s="22"/>
      <c r="C582" s="22"/>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2" customHeight="1" x14ac:dyDescent="0.2">
      <c r="A583" s="15"/>
      <c r="B583" s="22"/>
      <c r="C583" s="22"/>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2" customHeight="1" x14ac:dyDescent="0.2">
      <c r="A584" s="15"/>
      <c r="B584" s="22"/>
      <c r="C584" s="22"/>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2" customHeight="1" x14ac:dyDescent="0.2">
      <c r="A585" s="15"/>
      <c r="B585" s="22"/>
      <c r="C585" s="22"/>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2" customHeight="1" x14ac:dyDescent="0.2">
      <c r="A586" s="15"/>
      <c r="B586" s="22"/>
      <c r="C586" s="22"/>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2" customHeight="1" x14ac:dyDescent="0.2">
      <c r="A587" s="15"/>
      <c r="B587" s="22"/>
      <c r="C587" s="22"/>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2" customHeight="1" x14ac:dyDescent="0.2">
      <c r="A588" s="15"/>
      <c r="B588" s="22"/>
      <c r="C588" s="22"/>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2" customHeight="1" x14ac:dyDescent="0.2">
      <c r="A589" s="15"/>
      <c r="B589" s="22"/>
      <c r="C589" s="22"/>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2" customHeight="1" x14ac:dyDescent="0.2">
      <c r="A590" s="15"/>
      <c r="B590" s="22"/>
      <c r="C590" s="22"/>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2" customHeight="1" x14ac:dyDescent="0.2">
      <c r="A591" s="15"/>
      <c r="B591" s="22"/>
      <c r="C591" s="22"/>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2" customHeight="1" x14ac:dyDescent="0.2">
      <c r="A592" s="15"/>
      <c r="B592" s="22"/>
      <c r="C592" s="22"/>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2" customHeight="1" x14ac:dyDescent="0.2">
      <c r="A593" s="15"/>
      <c r="B593" s="22"/>
      <c r="C593" s="22"/>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2" customHeight="1" x14ac:dyDescent="0.2">
      <c r="A594" s="15"/>
      <c r="B594" s="22"/>
      <c r="C594" s="22"/>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2" customHeight="1" x14ac:dyDescent="0.2">
      <c r="A595" s="15"/>
      <c r="B595" s="22"/>
      <c r="C595" s="22"/>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2" customHeight="1" x14ac:dyDescent="0.2">
      <c r="A596" s="15"/>
      <c r="B596" s="22"/>
      <c r="C596" s="22"/>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2" customHeight="1" x14ac:dyDescent="0.2">
      <c r="A597" s="15"/>
      <c r="B597" s="22"/>
      <c r="C597" s="22"/>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2" customHeight="1" x14ac:dyDescent="0.2">
      <c r="A598" s="15"/>
      <c r="B598" s="22"/>
      <c r="C598" s="22"/>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2" customHeight="1" x14ac:dyDescent="0.2">
      <c r="A599" s="15"/>
      <c r="B599" s="22"/>
      <c r="C599" s="22"/>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2" customHeight="1" x14ac:dyDescent="0.2">
      <c r="A600" s="15"/>
      <c r="B600" s="22"/>
      <c r="C600" s="22"/>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2" customHeight="1" x14ac:dyDescent="0.2">
      <c r="A601" s="15"/>
      <c r="B601" s="22"/>
      <c r="C601" s="22"/>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2" customHeight="1" x14ac:dyDescent="0.2">
      <c r="A602" s="15"/>
      <c r="B602" s="22"/>
      <c r="C602" s="22"/>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2" customHeight="1" x14ac:dyDescent="0.2">
      <c r="A603" s="15"/>
      <c r="B603" s="22"/>
      <c r="C603" s="22"/>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2" customHeight="1" x14ac:dyDescent="0.2">
      <c r="A604" s="15"/>
      <c r="B604" s="22"/>
      <c r="C604" s="22"/>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2" customHeight="1" x14ac:dyDescent="0.2">
      <c r="A605" s="15"/>
      <c r="B605" s="22"/>
      <c r="C605" s="22"/>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2" customHeight="1" x14ac:dyDescent="0.2">
      <c r="A606" s="15"/>
      <c r="B606" s="22"/>
      <c r="C606" s="22"/>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2" customHeight="1" x14ac:dyDescent="0.2">
      <c r="A607" s="15"/>
      <c r="B607" s="22"/>
      <c r="C607" s="22"/>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2" customHeight="1" x14ac:dyDescent="0.2">
      <c r="A608" s="15"/>
      <c r="B608" s="22"/>
      <c r="C608" s="22"/>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2" customHeight="1" x14ac:dyDescent="0.2">
      <c r="A609" s="15"/>
      <c r="B609" s="22"/>
      <c r="C609" s="22"/>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2" customHeight="1" x14ac:dyDescent="0.2">
      <c r="A610" s="15"/>
      <c r="B610" s="22"/>
      <c r="C610" s="22"/>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2" customHeight="1" x14ac:dyDescent="0.2">
      <c r="A611" s="15"/>
      <c r="B611" s="22"/>
      <c r="C611" s="22"/>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2" customHeight="1" x14ac:dyDescent="0.2">
      <c r="A612" s="15"/>
      <c r="B612" s="22"/>
      <c r="C612" s="22"/>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2" customHeight="1" x14ac:dyDescent="0.2">
      <c r="A613" s="15"/>
      <c r="B613" s="22"/>
      <c r="C613" s="22"/>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2" customHeight="1" x14ac:dyDescent="0.2">
      <c r="A614" s="15"/>
      <c r="B614" s="22"/>
      <c r="C614" s="22"/>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2" customHeight="1" x14ac:dyDescent="0.2">
      <c r="A615" s="15"/>
      <c r="B615" s="22"/>
      <c r="C615" s="22"/>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2" customHeight="1" x14ac:dyDescent="0.2">
      <c r="A616" s="15"/>
      <c r="B616" s="22"/>
      <c r="C616" s="22"/>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2" customHeight="1" x14ac:dyDescent="0.2">
      <c r="A617" s="15"/>
      <c r="B617" s="22"/>
      <c r="C617" s="22"/>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2" customHeight="1" x14ac:dyDescent="0.2">
      <c r="A618" s="15"/>
      <c r="B618" s="22"/>
      <c r="C618" s="22"/>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2" customHeight="1" x14ac:dyDescent="0.2">
      <c r="A619" s="15"/>
      <c r="B619" s="22"/>
      <c r="C619" s="22"/>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2" customHeight="1" x14ac:dyDescent="0.2">
      <c r="A620" s="15"/>
      <c r="B620" s="22"/>
      <c r="C620" s="22"/>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2" customHeight="1" x14ac:dyDescent="0.2">
      <c r="A621" s="15"/>
      <c r="B621" s="22"/>
      <c r="C621" s="22"/>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2" customHeight="1" x14ac:dyDescent="0.2">
      <c r="A622" s="15"/>
      <c r="B622" s="22"/>
      <c r="C622" s="22"/>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2" customHeight="1" x14ac:dyDescent="0.2">
      <c r="A623" s="15"/>
      <c r="B623" s="22"/>
      <c r="C623" s="22"/>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2" customHeight="1" x14ac:dyDescent="0.2">
      <c r="A624" s="15"/>
      <c r="B624" s="22"/>
      <c r="C624" s="22"/>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2" customHeight="1" x14ac:dyDescent="0.2">
      <c r="A625" s="15"/>
      <c r="B625" s="22"/>
      <c r="C625" s="22"/>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2" customHeight="1" x14ac:dyDescent="0.2">
      <c r="A626" s="15"/>
      <c r="B626" s="22"/>
      <c r="C626" s="22"/>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2" customHeight="1" x14ac:dyDescent="0.2">
      <c r="A627" s="15"/>
      <c r="B627" s="22"/>
      <c r="C627" s="22"/>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2" customHeight="1" x14ac:dyDescent="0.2">
      <c r="A628" s="15"/>
      <c r="B628" s="22"/>
      <c r="C628" s="22"/>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2" customHeight="1" x14ac:dyDescent="0.2">
      <c r="A629" s="15"/>
      <c r="B629" s="22"/>
      <c r="C629" s="22"/>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2" customHeight="1" x14ac:dyDescent="0.2">
      <c r="A630" s="15"/>
      <c r="B630" s="22"/>
      <c r="C630" s="22"/>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2" customHeight="1" x14ac:dyDescent="0.2">
      <c r="A631" s="15"/>
      <c r="B631" s="22"/>
      <c r="C631" s="22"/>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2" customHeight="1" x14ac:dyDescent="0.2">
      <c r="A632" s="15"/>
      <c r="B632" s="22"/>
      <c r="C632" s="22"/>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2" customHeight="1" x14ac:dyDescent="0.2">
      <c r="A633" s="15"/>
      <c r="B633" s="22"/>
      <c r="C633" s="22"/>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2" customHeight="1" x14ac:dyDescent="0.2">
      <c r="A634" s="15"/>
      <c r="B634" s="22"/>
      <c r="C634" s="22"/>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2" customHeight="1" x14ac:dyDescent="0.2">
      <c r="A635" s="15"/>
      <c r="B635" s="22"/>
      <c r="C635" s="22"/>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2" customHeight="1" x14ac:dyDescent="0.2">
      <c r="A636" s="15"/>
      <c r="B636" s="22"/>
      <c r="C636" s="22"/>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2" customHeight="1" x14ac:dyDescent="0.2">
      <c r="A637" s="15"/>
      <c r="B637" s="22"/>
      <c r="C637" s="22"/>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2" customHeight="1" x14ac:dyDescent="0.2">
      <c r="A638" s="15"/>
      <c r="B638" s="22"/>
      <c r="C638" s="22"/>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2" customHeight="1" x14ac:dyDescent="0.2">
      <c r="A639" s="15"/>
      <c r="B639" s="22"/>
      <c r="C639" s="22"/>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2" customHeight="1" x14ac:dyDescent="0.2">
      <c r="A640" s="15"/>
      <c r="B640" s="22"/>
      <c r="C640" s="22"/>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2" customHeight="1" x14ac:dyDescent="0.2">
      <c r="A641" s="15"/>
      <c r="B641" s="22"/>
      <c r="C641" s="22"/>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2" customHeight="1" x14ac:dyDescent="0.2">
      <c r="A642" s="15"/>
      <c r="B642" s="22"/>
      <c r="C642" s="22"/>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2" customHeight="1" x14ac:dyDescent="0.2">
      <c r="A643" s="15"/>
      <c r="B643" s="22"/>
      <c r="C643" s="22"/>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2" customHeight="1" x14ac:dyDescent="0.2">
      <c r="A644" s="15"/>
      <c r="B644" s="22"/>
      <c r="C644" s="22"/>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2" customHeight="1" x14ac:dyDescent="0.2">
      <c r="A645" s="15"/>
      <c r="B645" s="22"/>
      <c r="C645" s="22"/>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2" customHeight="1" x14ac:dyDescent="0.2">
      <c r="A646" s="15"/>
      <c r="B646" s="22"/>
      <c r="C646" s="22"/>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2" customHeight="1" x14ac:dyDescent="0.2">
      <c r="A647" s="15"/>
      <c r="B647" s="22"/>
      <c r="C647" s="22"/>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2" customHeight="1" x14ac:dyDescent="0.2">
      <c r="A648" s="15"/>
      <c r="B648" s="22"/>
      <c r="C648" s="22"/>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2" customHeight="1" x14ac:dyDescent="0.2">
      <c r="A649" s="15"/>
      <c r="B649" s="22"/>
      <c r="C649" s="22"/>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2" customHeight="1" x14ac:dyDescent="0.2">
      <c r="A650" s="15"/>
      <c r="B650" s="22"/>
      <c r="C650" s="22"/>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2" customHeight="1" x14ac:dyDescent="0.2">
      <c r="A651" s="15"/>
      <c r="B651" s="22"/>
      <c r="C651" s="22"/>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2" customHeight="1" x14ac:dyDescent="0.2">
      <c r="A652" s="15"/>
      <c r="B652" s="22"/>
      <c r="C652" s="22"/>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2" customHeight="1" x14ac:dyDescent="0.2">
      <c r="A653" s="15"/>
      <c r="B653" s="22"/>
      <c r="C653" s="22"/>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2" customHeight="1" x14ac:dyDescent="0.2">
      <c r="A654" s="15"/>
      <c r="B654" s="22"/>
      <c r="C654" s="22"/>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2" customHeight="1" x14ac:dyDescent="0.2">
      <c r="A655" s="15"/>
      <c r="B655" s="22"/>
      <c r="C655" s="22"/>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2" customHeight="1" x14ac:dyDescent="0.2">
      <c r="A656" s="15"/>
      <c r="B656" s="22"/>
      <c r="C656" s="22"/>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2" customHeight="1" x14ac:dyDescent="0.2">
      <c r="A657" s="15"/>
      <c r="B657" s="22"/>
      <c r="C657" s="22"/>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2" customHeight="1" x14ac:dyDescent="0.2">
      <c r="A658" s="15"/>
      <c r="B658" s="22"/>
      <c r="C658" s="22"/>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2" customHeight="1" x14ac:dyDescent="0.2">
      <c r="A659" s="15"/>
      <c r="B659" s="22"/>
      <c r="C659" s="22"/>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2" customHeight="1" x14ac:dyDescent="0.2">
      <c r="A660" s="15"/>
      <c r="B660" s="22"/>
      <c r="C660" s="22"/>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2" customHeight="1" x14ac:dyDescent="0.2">
      <c r="A661" s="15"/>
      <c r="B661" s="22"/>
      <c r="C661" s="22"/>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2" customHeight="1" x14ac:dyDescent="0.2">
      <c r="A662" s="15"/>
      <c r="B662" s="22"/>
      <c r="C662" s="22"/>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2" customHeight="1" x14ac:dyDescent="0.2">
      <c r="A663" s="15"/>
      <c r="B663" s="22"/>
      <c r="C663" s="22"/>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2" customHeight="1" x14ac:dyDescent="0.2">
      <c r="A664" s="15"/>
      <c r="B664" s="22"/>
      <c r="C664" s="22"/>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2" customHeight="1" x14ac:dyDescent="0.2">
      <c r="A665" s="15"/>
      <c r="B665" s="22"/>
      <c r="C665" s="22"/>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2" customHeight="1" x14ac:dyDescent="0.2">
      <c r="A666" s="15"/>
      <c r="B666" s="22"/>
      <c r="C666" s="22"/>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2" customHeight="1" x14ac:dyDescent="0.2">
      <c r="A667" s="15"/>
      <c r="B667" s="22"/>
      <c r="C667" s="22"/>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2" customHeight="1" x14ac:dyDescent="0.2">
      <c r="A668" s="15"/>
      <c r="B668" s="22"/>
      <c r="C668" s="22"/>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2" customHeight="1" x14ac:dyDescent="0.2">
      <c r="A669" s="15"/>
      <c r="B669" s="22"/>
      <c r="C669" s="22"/>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2" customHeight="1" x14ac:dyDescent="0.2">
      <c r="A670" s="15"/>
      <c r="B670" s="22"/>
      <c r="C670" s="22"/>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2" customHeight="1" x14ac:dyDescent="0.2">
      <c r="A671" s="15"/>
      <c r="B671" s="22"/>
      <c r="C671" s="22"/>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2" customHeight="1" x14ac:dyDescent="0.2">
      <c r="A672" s="15"/>
      <c r="B672" s="22"/>
      <c r="C672" s="22"/>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2" customHeight="1" x14ac:dyDescent="0.2">
      <c r="A673" s="15"/>
      <c r="B673" s="22"/>
      <c r="C673" s="22"/>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2" customHeight="1" x14ac:dyDescent="0.2">
      <c r="A674" s="15"/>
      <c r="B674" s="22"/>
      <c r="C674" s="22"/>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2" customHeight="1" x14ac:dyDescent="0.2">
      <c r="A675" s="15"/>
      <c r="B675" s="22"/>
      <c r="C675" s="22"/>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2" customHeight="1" x14ac:dyDescent="0.2">
      <c r="A676" s="15"/>
      <c r="B676" s="22"/>
      <c r="C676" s="22"/>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2" customHeight="1" x14ac:dyDescent="0.2">
      <c r="A677" s="15"/>
      <c r="B677" s="22"/>
      <c r="C677" s="22"/>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2" customHeight="1" x14ac:dyDescent="0.2">
      <c r="A678" s="15"/>
      <c r="B678" s="22"/>
      <c r="C678" s="22"/>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2" customHeight="1" x14ac:dyDescent="0.2">
      <c r="A679" s="15"/>
      <c r="B679" s="22"/>
      <c r="C679" s="22"/>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2" customHeight="1" x14ac:dyDescent="0.2">
      <c r="A680" s="15"/>
      <c r="B680" s="22"/>
      <c r="C680" s="22"/>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2" customHeight="1" x14ac:dyDescent="0.2">
      <c r="A681" s="15"/>
      <c r="B681" s="22"/>
      <c r="C681" s="22"/>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2" customHeight="1" x14ac:dyDescent="0.2">
      <c r="A682" s="15"/>
      <c r="B682" s="22"/>
      <c r="C682" s="22"/>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2" customHeight="1" x14ac:dyDescent="0.2">
      <c r="A683" s="15"/>
      <c r="B683" s="22"/>
      <c r="C683" s="22"/>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2" customHeight="1" x14ac:dyDescent="0.2">
      <c r="A684" s="15"/>
      <c r="B684" s="22"/>
      <c r="C684" s="22"/>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2" customHeight="1" x14ac:dyDescent="0.2">
      <c r="A685" s="15"/>
      <c r="B685" s="22"/>
      <c r="C685" s="22"/>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2" customHeight="1" x14ac:dyDescent="0.2">
      <c r="A686" s="15"/>
      <c r="B686" s="22"/>
      <c r="C686" s="22"/>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2" customHeight="1" x14ac:dyDescent="0.2">
      <c r="A687" s="15"/>
      <c r="B687" s="22"/>
      <c r="C687" s="22"/>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2" customHeight="1" x14ac:dyDescent="0.2">
      <c r="A688" s="15"/>
      <c r="B688" s="22"/>
      <c r="C688" s="22"/>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2" customHeight="1" x14ac:dyDescent="0.2">
      <c r="A689" s="15"/>
      <c r="B689" s="22"/>
      <c r="C689" s="22"/>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2" customHeight="1" x14ac:dyDescent="0.2">
      <c r="A690" s="15"/>
      <c r="B690" s="22"/>
      <c r="C690" s="22"/>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2" customHeight="1" x14ac:dyDescent="0.2">
      <c r="A691" s="15"/>
      <c r="B691" s="22"/>
      <c r="C691" s="22"/>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2" customHeight="1" x14ac:dyDescent="0.2">
      <c r="A692" s="15"/>
      <c r="B692" s="22"/>
      <c r="C692" s="22"/>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2" customHeight="1" x14ac:dyDescent="0.2">
      <c r="A693" s="15"/>
      <c r="B693" s="22"/>
      <c r="C693" s="22"/>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2" customHeight="1" x14ac:dyDescent="0.2">
      <c r="A694" s="15"/>
      <c r="B694" s="22"/>
      <c r="C694" s="22"/>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2" customHeight="1" x14ac:dyDescent="0.2">
      <c r="A695" s="15"/>
      <c r="B695" s="22"/>
      <c r="C695" s="22"/>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2" customHeight="1" x14ac:dyDescent="0.2">
      <c r="A696" s="15"/>
      <c r="B696" s="22"/>
      <c r="C696" s="22"/>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2" customHeight="1" x14ac:dyDescent="0.2">
      <c r="A697" s="15"/>
      <c r="B697" s="22"/>
      <c r="C697" s="22"/>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2" customHeight="1" x14ac:dyDescent="0.2">
      <c r="A698" s="15"/>
      <c r="B698" s="22"/>
      <c r="C698" s="22"/>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2" customHeight="1" x14ac:dyDescent="0.2">
      <c r="A699" s="15"/>
      <c r="B699" s="22"/>
      <c r="C699" s="22"/>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2" customHeight="1" x14ac:dyDescent="0.2">
      <c r="A700" s="15"/>
      <c r="B700" s="22"/>
      <c r="C700" s="22"/>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2" customHeight="1" x14ac:dyDescent="0.2">
      <c r="A701" s="15"/>
      <c r="B701" s="22"/>
      <c r="C701" s="22"/>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2" customHeight="1" x14ac:dyDescent="0.2">
      <c r="A702" s="15"/>
      <c r="B702" s="22"/>
      <c r="C702" s="22"/>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2" customHeight="1" x14ac:dyDescent="0.2">
      <c r="A703" s="15"/>
      <c r="B703" s="22"/>
      <c r="C703" s="22"/>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2" customHeight="1" x14ac:dyDescent="0.2">
      <c r="A704" s="15"/>
      <c r="B704" s="22"/>
      <c r="C704" s="22"/>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2" customHeight="1" x14ac:dyDescent="0.2">
      <c r="A705" s="15"/>
      <c r="B705" s="22"/>
      <c r="C705" s="22"/>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2" customHeight="1" x14ac:dyDescent="0.2">
      <c r="A706" s="15"/>
      <c r="B706" s="22"/>
      <c r="C706" s="22"/>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2" customHeight="1" x14ac:dyDescent="0.2">
      <c r="A707" s="15"/>
      <c r="B707" s="22"/>
      <c r="C707" s="22"/>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2" customHeight="1" x14ac:dyDescent="0.2">
      <c r="A708" s="15"/>
      <c r="B708" s="22"/>
      <c r="C708" s="22"/>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2" customHeight="1" x14ac:dyDescent="0.2">
      <c r="A709" s="15"/>
      <c r="B709" s="22"/>
      <c r="C709" s="22"/>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2" customHeight="1" x14ac:dyDescent="0.2">
      <c r="A710" s="15"/>
      <c r="B710" s="22"/>
      <c r="C710" s="22"/>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2" customHeight="1" x14ac:dyDescent="0.2">
      <c r="A711" s="15"/>
      <c r="B711" s="22"/>
      <c r="C711" s="22"/>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2" customHeight="1" x14ac:dyDescent="0.2">
      <c r="A712" s="15"/>
      <c r="B712" s="22"/>
      <c r="C712" s="22"/>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2" customHeight="1" x14ac:dyDescent="0.2">
      <c r="A713" s="15"/>
      <c r="B713" s="22"/>
      <c r="C713" s="22"/>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2" customHeight="1" x14ac:dyDescent="0.2">
      <c r="A714" s="15"/>
      <c r="B714" s="22"/>
      <c r="C714" s="22"/>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2" customHeight="1" x14ac:dyDescent="0.2">
      <c r="A715" s="15"/>
      <c r="B715" s="22"/>
      <c r="C715" s="22"/>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2" customHeight="1" x14ac:dyDescent="0.2">
      <c r="A716" s="15"/>
      <c r="B716" s="22"/>
      <c r="C716" s="22"/>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2" customHeight="1" x14ac:dyDescent="0.2">
      <c r="A717" s="15"/>
      <c r="B717" s="22"/>
      <c r="C717" s="22"/>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2" customHeight="1" x14ac:dyDescent="0.2">
      <c r="A718" s="15"/>
      <c r="B718" s="22"/>
      <c r="C718" s="22"/>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2" customHeight="1" x14ac:dyDescent="0.2">
      <c r="A719" s="15"/>
      <c r="B719" s="22"/>
      <c r="C719" s="22"/>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2" customHeight="1" x14ac:dyDescent="0.2">
      <c r="A720" s="15"/>
      <c r="B720" s="22"/>
      <c r="C720" s="22"/>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2" customHeight="1" x14ac:dyDescent="0.2">
      <c r="A721" s="15"/>
      <c r="B721" s="22"/>
      <c r="C721" s="22"/>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2" customHeight="1" x14ac:dyDescent="0.2">
      <c r="A722" s="15"/>
      <c r="B722" s="22"/>
      <c r="C722" s="22"/>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2" customHeight="1" x14ac:dyDescent="0.2">
      <c r="A723" s="15"/>
      <c r="B723" s="22"/>
      <c r="C723" s="22"/>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2" customHeight="1" x14ac:dyDescent="0.2">
      <c r="A724" s="15"/>
      <c r="B724" s="22"/>
      <c r="C724" s="22"/>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2" customHeight="1" x14ac:dyDescent="0.2">
      <c r="A725" s="15"/>
      <c r="B725" s="22"/>
      <c r="C725" s="22"/>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2" customHeight="1" x14ac:dyDescent="0.2">
      <c r="A726" s="15"/>
      <c r="B726" s="22"/>
      <c r="C726" s="22"/>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2" customHeight="1" x14ac:dyDescent="0.2">
      <c r="A727" s="15"/>
      <c r="B727" s="22"/>
      <c r="C727" s="22"/>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2" customHeight="1" x14ac:dyDescent="0.2">
      <c r="A728" s="15"/>
      <c r="B728" s="22"/>
      <c r="C728" s="22"/>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2" customHeight="1" x14ac:dyDescent="0.2">
      <c r="A729" s="15"/>
      <c r="B729" s="22"/>
      <c r="C729" s="22"/>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2" customHeight="1" x14ac:dyDescent="0.2">
      <c r="A730" s="15"/>
      <c r="B730" s="22"/>
      <c r="C730" s="22"/>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2" customHeight="1" x14ac:dyDescent="0.2">
      <c r="A731" s="15"/>
      <c r="B731" s="22"/>
      <c r="C731" s="22"/>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2" customHeight="1" x14ac:dyDescent="0.2">
      <c r="A732" s="15"/>
      <c r="B732" s="22"/>
      <c r="C732" s="22"/>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2" customHeight="1" x14ac:dyDescent="0.2">
      <c r="A733" s="15"/>
      <c r="B733" s="22"/>
      <c r="C733" s="22"/>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2" customHeight="1" x14ac:dyDescent="0.2">
      <c r="A734" s="15"/>
      <c r="B734" s="22"/>
      <c r="C734" s="22"/>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2" customHeight="1" x14ac:dyDescent="0.2">
      <c r="A735" s="15"/>
      <c r="B735" s="22"/>
      <c r="C735" s="22"/>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2" customHeight="1" x14ac:dyDescent="0.2">
      <c r="A736" s="15"/>
      <c r="B736" s="22"/>
      <c r="C736" s="22"/>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2" customHeight="1" x14ac:dyDescent="0.2">
      <c r="A737" s="15"/>
      <c r="B737" s="22"/>
      <c r="C737" s="22"/>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2" customHeight="1" x14ac:dyDescent="0.2">
      <c r="A738" s="15"/>
      <c r="B738" s="22"/>
      <c r="C738" s="22"/>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2" customHeight="1" x14ac:dyDescent="0.2">
      <c r="A739" s="15"/>
      <c r="B739" s="22"/>
      <c r="C739" s="22"/>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2" customHeight="1" x14ac:dyDescent="0.2">
      <c r="A740" s="15"/>
      <c r="B740" s="22"/>
      <c r="C740" s="22"/>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2" customHeight="1" x14ac:dyDescent="0.2">
      <c r="A741" s="15"/>
      <c r="B741" s="22"/>
      <c r="C741" s="22"/>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2" customHeight="1" x14ac:dyDescent="0.2">
      <c r="A742" s="15"/>
      <c r="B742" s="22"/>
      <c r="C742" s="22"/>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2" customHeight="1" x14ac:dyDescent="0.2">
      <c r="A743" s="15"/>
      <c r="B743" s="22"/>
      <c r="C743" s="22"/>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2" customHeight="1" x14ac:dyDescent="0.2">
      <c r="A744" s="15"/>
      <c r="B744" s="22"/>
      <c r="C744" s="22"/>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2" customHeight="1" x14ac:dyDescent="0.2">
      <c r="A745" s="15"/>
      <c r="B745" s="22"/>
      <c r="C745" s="22"/>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2" customHeight="1" x14ac:dyDescent="0.2">
      <c r="A746" s="15"/>
      <c r="B746" s="22"/>
      <c r="C746" s="22"/>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2" customHeight="1" x14ac:dyDescent="0.2">
      <c r="A747" s="15"/>
      <c r="B747" s="22"/>
      <c r="C747" s="22"/>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2" customHeight="1" x14ac:dyDescent="0.2">
      <c r="A748" s="15"/>
      <c r="B748" s="22"/>
      <c r="C748" s="22"/>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2" customHeight="1" x14ac:dyDescent="0.2">
      <c r="A749" s="15"/>
      <c r="B749" s="22"/>
      <c r="C749" s="22"/>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2" customHeight="1" x14ac:dyDescent="0.2">
      <c r="A750" s="15"/>
      <c r="B750" s="22"/>
      <c r="C750" s="22"/>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2" customHeight="1" x14ac:dyDescent="0.2">
      <c r="A751" s="15"/>
      <c r="B751" s="22"/>
      <c r="C751" s="22"/>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2" customHeight="1" x14ac:dyDescent="0.2">
      <c r="A752" s="15"/>
      <c r="B752" s="22"/>
      <c r="C752" s="22"/>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2" customHeight="1" x14ac:dyDescent="0.2">
      <c r="A753" s="15"/>
      <c r="B753" s="22"/>
      <c r="C753" s="22"/>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2" customHeight="1" x14ac:dyDescent="0.2">
      <c r="A754" s="15"/>
      <c r="B754" s="22"/>
      <c r="C754" s="22"/>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2" customHeight="1" x14ac:dyDescent="0.2">
      <c r="A755" s="15"/>
      <c r="B755" s="22"/>
      <c r="C755" s="22"/>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2" customHeight="1" x14ac:dyDescent="0.2">
      <c r="A756" s="15"/>
      <c r="B756" s="22"/>
      <c r="C756" s="22"/>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2" customHeight="1" x14ac:dyDescent="0.2">
      <c r="A757" s="15"/>
      <c r="B757" s="22"/>
      <c r="C757" s="22"/>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2" customHeight="1" x14ac:dyDescent="0.2">
      <c r="A758" s="15"/>
      <c r="B758" s="22"/>
      <c r="C758" s="22"/>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2" customHeight="1" x14ac:dyDescent="0.2">
      <c r="A759" s="15"/>
      <c r="B759" s="22"/>
      <c r="C759" s="22"/>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2" customHeight="1" x14ac:dyDescent="0.2">
      <c r="A760" s="15"/>
      <c r="B760" s="22"/>
      <c r="C760" s="22"/>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2" customHeight="1" x14ac:dyDescent="0.2">
      <c r="A761" s="15"/>
      <c r="B761" s="22"/>
      <c r="C761" s="22"/>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2" customHeight="1" x14ac:dyDescent="0.2">
      <c r="A762" s="15"/>
      <c r="B762" s="22"/>
      <c r="C762" s="22"/>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2" customHeight="1" x14ac:dyDescent="0.2">
      <c r="A763" s="15"/>
      <c r="B763" s="22"/>
      <c r="C763" s="22"/>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2" customHeight="1" x14ac:dyDescent="0.2">
      <c r="A764" s="15"/>
      <c r="B764" s="22"/>
      <c r="C764" s="22"/>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2" customHeight="1" x14ac:dyDescent="0.2">
      <c r="A765" s="15"/>
      <c r="B765" s="22"/>
      <c r="C765" s="22"/>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2" customHeight="1" x14ac:dyDescent="0.2">
      <c r="A766" s="15"/>
      <c r="B766" s="22"/>
      <c r="C766" s="22"/>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2" customHeight="1" x14ac:dyDescent="0.2">
      <c r="A767" s="15"/>
      <c r="B767" s="22"/>
      <c r="C767" s="22"/>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2" customHeight="1" x14ac:dyDescent="0.2">
      <c r="A768" s="15"/>
      <c r="B768" s="22"/>
      <c r="C768" s="22"/>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2" customHeight="1" x14ac:dyDescent="0.2">
      <c r="A769" s="15"/>
      <c r="B769" s="22"/>
      <c r="C769" s="22"/>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2" customHeight="1" x14ac:dyDescent="0.2">
      <c r="A770" s="15"/>
      <c r="B770" s="22"/>
      <c r="C770" s="22"/>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2" customHeight="1" x14ac:dyDescent="0.2">
      <c r="A771" s="15"/>
      <c r="B771" s="22"/>
      <c r="C771" s="22"/>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2" customHeight="1" x14ac:dyDescent="0.2">
      <c r="A772" s="15"/>
      <c r="B772" s="22"/>
      <c r="C772" s="22"/>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2" customHeight="1" x14ac:dyDescent="0.2">
      <c r="A773" s="15"/>
      <c r="B773" s="22"/>
      <c r="C773" s="22"/>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2" customHeight="1" x14ac:dyDescent="0.2">
      <c r="A774" s="15"/>
      <c r="B774" s="22"/>
      <c r="C774" s="22"/>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2" customHeight="1" x14ac:dyDescent="0.2">
      <c r="A775" s="15"/>
      <c r="B775" s="22"/>
      <c r="C775" s="22"/>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2" customHeight="1" x14ac:dyDescent="0.2">
      <c r="A776" s="15"/>
      <c r="B776" s="22"/>
      <c r="C776" s="22"/>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2" customHeight="1" x14ac:dyDescent="0.2">
      <c r="A777" s="15"/>
      <c r="B777" s="22"/>
      <c r="C777" s="22"/>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2" customHeight="1" x14ac:dyDescent="0.2">
      <c r="A778" s="15"/>
      <c r="B778" s="22"/>
      <c r="C778" s="22"/>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2" customHeight="1" x14ac:dyDescent="0.2">
      <c r="A779" s="15"/>
      <c r="B779" s="22"/>
      <c r="C779" s="22"/>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2" customHeight="1" x14ac:dyDescent="0.2">
      <c r="A780" s="15"/>
      <c r="B780" s="22"/>
      <c r="C780" s="22"/>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2" customHeight="1" x14ac:dyDescent="0.2">
      <c r="A781" s="15"/>
      <c r="B781" s="22"/>
      <c r="C781" s="22"/>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2" customHeight="1" x14ac:dyDescent="0.2">
      <c r="A782" s="15"/>
      <c r="B782" s="22"/>
      <c r="C782" s="22"/>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2" customHeight="1" x14ac:dyDescent="0.2">
      <c r="A783" s="15"/>
      <c r="B783" s="22"/>
      <c r="C783" s="22"/>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2" customHeight="1" x14ac:dyDescent="0.2">
      <c r="A784" s="15"/>
      <c r="B784" s="22"/>
      <c r="C784" s="22"/>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2" customHeight="1" x14ac:dyDescent="0.2">
      <c r="A785" s="15"/>
      <c r="B785" s="22"/>
      <c r="C785" s="22"/>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2" customHeight="1" x14ac:dyDescent="0.2">
      <c r="A786" s="15"/>
      <c r="B786" s="22"/>
      <c r="C786" s="22"/>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2" customHeight="1" x14ac:dyDescent="0.2">
      <c r="A787" s="15"/>
      <c r="B787" s="22"/>
      <c r="C787" s="22"/>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2" customHeight="1" x14ac:dyDescent="0.2">
      <c r="A788" s="15"/>
      <c r="B788" s="22"/>
      <c r="C788" s="22"/>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2" customHeight="1" x14ac:dyDescent="0.2">
      <c r="A789" s="15"/>
      <c r="B789" s="22"/>
      <c r="C789" s="22"/>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2" customHeight="1" x14ac:dyDescent="0.2">
      <c r="A790" s="15"/>
      <c r="B790" s="22"/>
      <c r="C790" s="22"/>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2" customHeight="1" x14ac:dyDescent="0.2">
      <c r="A791" s="15"/>
      <c r="B791" s="22"/>
      <c r="C791" s="22"/>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2" customHeight="1" x14ac:dyDescent="0.2">
      <c r="A792" s="15"/>
      <c r="B792" s="22"/>
      <c r="C792" s="22"/>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2" customHeight="1" x14ac:dyDescent="0.2">
      <c r="A793" s="15"/>
      <c r="B793" s="22"/>
      <c r="C793" s="22"/>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2" customHeight="1" x14ac:dyDescent="0.2">
      <c r="A794" s="15"/>
      <c r="B794" s="22"/>
      <c r="C794" s="22"/>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2" customHeight="1" x14ac:dyDescent="0.2">
      <c r="A795" s="15"/>
      <c r="B795" s="22"/>
      <c r="C795" s="22"/>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2" customHeight="1" x14ac:dyDescent="0.2">
      <c r="A796" s="15"/>
      <c r="B796" s="22"/>
      <c r="C796" s="22"/>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2" customHeight="1" x14ac:dyDescent="0.2">
      <c r="A797" s="15"/>
      <c r="B797" s="22"/>
      <c r="C797" s="22"/>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2" customHeight="1" x14ac:dyDescent="0.2">
      <c r="A798" s="15"/>
      <c r="B798" s="22"/>
      <c r="C798" s="22"/>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2" customHeight="1" x14ac:dyDescent="0.2">
      <c r="A799" s="15"/>
      <c r="B799" s="22"/>
      <c r="C799" s="22"/>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2" customHeight="1" x14ac:dyDescent="0.2">
      <c r="A800" s="15"/>
      <c r="B800" s="22"/>
      <c r="C800" s="22"/>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2" customHeight="1" x14ac:dyDescent="0.2">
      <c r="A801" s="15"/>
      <c r="B801" s="22"/>
      <c r="C801" s="22"/>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2" customHeight="1" x14ac:dyDescent="0.2">
      <c r="A802" s="15"/>
      <c r="B802" s="22"/>
      <c r="C802" s="22"/>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2" customHeight="1" x14ac:dyDescent="0.2">
      <c r="A803" s="15"/>
      <c r="B803" s="22"/>
      <c r="C803" s="22"/>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2" customHeight="1" x14ac:dyDescent="0.2">
      <c r="A804" s="15"/>
      <c r="B804" s="22"/>
      <c r="C804" s="22"/>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2" customHeight="1" x14ac:dyDescent="0.2">
      <c r="A805" s="15"/>
      <c r="B805" s="22"/>
      <c r="C805" s="22"/>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2" customHeight="1" x14ac:dyDescent="0.2">
      <c r="A806" s="15"/>
      <c r="B806" s="22"/>
      <c r="C806" s="22"/>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2" customHeight="1" x14ac:dyDescent="0.2">
      <c r="A807" s="15"/>
      <c r="B807" s="22"/>
      <c r="C807" s="22"/>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2" customHeight="1" x14ac:dyDescent="0.2">
      <c r="A808" s="15"/>
      <c r="B808" s="22"/>
      <c r="C808" s="22"/>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2" customHeight="1" x14ac:dyDescent="0.2">
      <c r="A809" s="15"/>
      <c r="B809" s="22"/>
      <c r="C809" s="22"/>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2" customHeight="1" x14ac:dyDescent="0.2">
      <c r="A810" s="15"/>
      <c r="B810" s="22"/>
      <c r="C810" s="22"/>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2" customHeight="1" x14ac:dyDescent="0.2">
      <c r="A811" s="15"/>
      <c r="B811" s="22"/>
      <c r="C811" s="22"/>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2" customHeight="1" x14ac:dyDescent="0.2">
      <c r="A812" s="15"/>
      <c r="B812" s="22"/>
      <c r="C812" s="22"/>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2" customHeight="1" x14ac:dyDescent="0.2">
      <c r="A813" s="15"/>
      <c r="B813" s="22"/>
      <c r="C813" s="22"/>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2" customHeight="1" x14ac:dyDescent="0.2">
      <c r="A814" s="15"/>
      <c r="B814" s="22"/>
      <c r="C814" s="22"/>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2" customHeight="1" x14ac:dyDescent="0.2">
      <c r="A815" s="15"/>
      <c r="B815" s="22"/>
      <c r="C815" s="22"/>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2" customHeight="1" x14ac:dyDescent="0.2">
      <c r="A816" s="15"/>
      <c r="B816" s="22"/>
      <c r="C816" s="22"/>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2" customHeight="1" x14ac:dyDescent="0.2">
      <c r="A817" s="15"/>
      <c r="B817" s="22"/>
      <c r="C817" s="22"/>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2" customHeight="1" x14ac:dyDescent="0.2">
      <c r="A818" s="15"/>
      <c r="B818" s="22"/>
      <c r="C818" s="22"/>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2" customHeight="1" x14ac:dyDescent="0.2">
      <c r="A819" s="15"/>
      <c r="B819" s="22"/>
      <c r="C819" s="22"/>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2" customHeight="1" x14ac:dyDescent="0.2">
      <c r="A820" s="15"/>
      <c r="B820" s="22"/>
      <c r="C820" s="22"/>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2" customHeight="1" x14ac:dyDescent="0.2">
      <c r="A821" s="15"/>
      <c r="B821" s="22"/>
      <c r="C821" s="22"/>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2" customHeight="1" x14ac:dyDescent="0.2">
      <c r="A822" s="15"/>
      <c r="B822" s="22"/>
      <c r="C822" s="22"/>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2" customHeight="1" x14ac:dyDescent="0.2">
      <c r="A823" s="15"/>
      <c r="B823" s="22"/>
      <c r="C823" s="22"/>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2" customHeight="1" x14ac:dyDescent="0.2">
      <c r="A824" s="15"/>
      <c r="B824" s="22"/>
      <c r="C824" s="22"/>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2" customHeight="1" x14ac:dyDescent="0.2">
      <c r="A825" s="15"/>
      <c r="B825" s="22"/>
      <c r="C825" s="22"/>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2" customHeight="1" x14ac:dyDescent="0.2">
      <c r="A826" s="15"/>
      <c r="B826" s="22"/>
      <c r="C826" s="22"/>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2" customHeight="1" x14ac:dyDescent="0.2">
      <c r="A827" s="15"/>
      <c r="B827" s="22"/>
      <c r="C827" s="22"/>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2" customHeight="1" x14ac:dyDescent="0.2">
      <c r="A828" s="15"/>
      <c r="B828" s="22"/>
      <c r="C828" s="22"/>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2" customHeight="1" x14ac:dyDescent="0.2">
      <c r="A829" s="15"/>
      <c r="B829" s="22"/>
      <c r="C829" s="22"/>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2" customHeight="1" x14ac:dyDescent="0.2">
      <c r="A830" s="15"/>
      <c r="B830" s="22"/>
      <c r="C830" s="22"/>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2" customHeight="1" x14ac:dyDescent="0.2">
      <c r="A831" s="15"/>
      <c r="B831" s="22"/>
      <c r="C831" s="22"/>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2" customHeight="1" x14ac:dyDescent="0.2">
      <c r="A832" s="15"/>
      <c r="B832" s="22"/>
      <c r="C832" s="22"/>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2" customHeight="1" x14ac:dyDescent="0.2">
      <c r="A833" s="15"/>
      <c r="B833" s="22"/>
      <c r="C833" s="22"/>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2" customHeight="1" x14ac:dyDescent="0.2">
      <c r="A834" s="15"/>
      <c r="B834" s="22"/>
      <c r="C834" s="22"/>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2" customHeight="1" x14ac:dyDescent="0.2">
      <c r="A835" s="15"/>
      <c r="B835" s="22"/>
      <c r="C835" s="22"/>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2" customHeight="1" x14ac:dyDescent="0.2">
      <c r="A836" s="15"/>
      <c r="B836" s="22"/>
      <c r="C836" s="22"/>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2" customHeight="1" x14ac:dyDescent="0.2">
      <c r="A837" s="15"/>
      <c r="B837" s="22"/>
      <c r="C837" s="22"/>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2" customHeight="1" x14ac:dyDescent="0.2">
      <c r="A838" s="15"/>
      <c r="B838" s="22"/>
      <c r="C838" s="22"/>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2" customHeight="1" x14ac:dyDescent="0.2">
      <c r="A839" s="15"/>
      <c r="B839" s="22"/>
      <c r="C839" s="22"/>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2" customHeight="1" x14ac:dyDescent="0.2">
      <c r="A840" s="15"/>
      <c r="B840" s="22"/>
      <c r="C840" s="22"/>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2" customHeight="1" x14ac:dyDescent="0.2">
      <c r="A841" s="15"/>
      <c r="B841" s="22"/>
      <c r="C841" s="22"/>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2" customHeight="1" x14ac:dyDescent="0.2">
      <c r="A842" s="15"/>
      <c r="B842" s="22"/>
      <c r="C842" s="22"/>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2" customHeight="1" x14ac:dyDescent="0.2">
      <c r="A843" s="15"/>
      <c r="B843" s="22"/>
      <c r="C843" s="22"/>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2" customHeight="1" x14ac:dyDescent="0.2">
      <c r="A844" s="15"/>
      <c r="B844" s="22"/>
      <c r="C844" s="22"/>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2" customHeight="1" x14ac:dyDescent="0.2">
      <c r="A845" s="15"/>
      <c r="B845" s="22"/>
      <c r="C845" s="22"/>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2" customHeight="1" x14ac:dyDescent="0.2">
      <c r="A846" s="15"/>
      <c r="B846" s="22"/>
      <c r="C846" s="22"/>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2" customHeight="1" x14ac:dyDescent="0.2">
      <c r="A847" s="15"/>
      <c r="B847" s="22"/>
      <c r="C847" s="22"/>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2" customHeight="1" x14ac:dyDescent="0.2">
      <c r="A848" s="15"/>
      <c r="B848" s="22"/>
      <c r="C848" s="22"/>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2" customHeight="1" x14ac:dyDescent="0.2">
      <c r="A849" s="15"/>
      <c r="B849" s="22"/>
      <c r="C849" s="22"/>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2" customHeight="1" x14ac:dyDescent="0.2">
      <c r="A850" s="15"/>
      <c r="B850" s="22"/>
      <c r="C850" s="22"/>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2" customHeight="1" x14ac:dyDescent="0.2">
      <c r="A851" s="15"/>
      <c r="B851" s="22"/>
      <c r="C851" s="22"/>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2" customHeight="1" x14ac:dyDescent="0.2">
      <c r="A852" s="15"/>
      <c r="B852" s="22"/>
      <c r="C852" s="22"/>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2" customHeight="1" x14ac:dyDescent="0.2">
      <c r="A853" s="15"/>
      <c r="B853" s="22"/>
      <c r="C853" s="22"/>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2" customHeight="1" x14ac:dyDescent="0.2">
      <c r="A854" s="15"/>
      <c r="B854" s="22"/>
      <c r="C854" s="22"/>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2" customHeight="1" x14ac:dyDescent="0.2">
      <c r="A855" s="15"/>
      <c r="B855" s="22"/>
      <c r="C855" s="22"/>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2" customHeight="1" x14ac:dyDescent="0.2">
      <c r="A856" s="15"/>
      <c r="B856" s="22"/>
      <c r="C856" s="22"/>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2" customHeight="1" x14ac:dyDescent="0.2">
      <c r="A857" s="15"/>
      <c r="B857" s="22"/>
      <c r="C857" s="22"/>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2" customHeight="1" x14ac:dyDescent="0.2">
      <c r="A858" s="15"/>
      <c r="B858" s="22"/>
      <c r="C858" s="22"/>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2" customHeight="1" x14ac:dyDescent="0.2">
      <c r="A859" s="15"/>
      <c r="B859" s="22"/>
      <c r="C859" s="22"/>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2" customHeight="1" x14ac:dyDescent="0.2">
      <c r="A860" s="15"/>
      <c r="B860" s="22"/>
      <c r="C860" s="22"/>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2" customHeight="1" x14ac:dyDescent="0.2">
      <c r="A861" s="15"/>
      <c r="B861" s="22"/>
      <c r="C861" s="22"/>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2" customHeight="1" x14ac:dyDescent="0.2">
      <c r="A862" s="15"/>
      <c r="B862" s="22"/>
      <c r="C862" s="22"/>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2" customHeight="1" x14ac:dyDescent="0.2">
      <c r="A863" s="15"/>
      <c r="B863" s="22"/>
      <c r="C863" s="22"/>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2" customHeight="1" x14ac:dyDescent="0.2">
      <c r="A864" s="15"/>
      <c r="B864" s="22"/>
      <c r="C864" s="22"/>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2" customHeight="1" x14ac:dyDescent="0.2">
      <c r="A865" s="15"/>
      <c r="B865" s="22"/>
      <c r="C865" s="22"/>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2" customHeight="1" x14ac:dyDescent="0.2">
      <c r="A866" s="15"/>
      <c r="B866" s="22"/>
      <c r="C866" s="22"/>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2" customHeight="1" x14ac:dyDescent="0.2">
      <c r="A867" s="15"/>
      <c r="B867" s="22"/>
      <c r="C867" s="22"/>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2" customHeight="1" x14ac:dyDescent="0.2">
      <c r="A868" s="15"/>
      <c r="B868" s="22"/>
      <c r="C868" s="22"/>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2" customHeight="1" x14ac:dyDescent="0.2">
      <c r="A869" s="15"/>
      <c r="B869" s="22"/>
      <c r="C869" s="22"/>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2" customHeight="1" x14ac:dyDescent="0.2">
      <c r="A870" s="15"/>
      <c r="B870" s="22"/>
      <c r="C870" s="22"/>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2" customHeight="1" x14ac:dyDescent="0.2">
      <c r="A871" s="15"/>
      <c r="B871" s="22"/>
      <c r="C871" s="22"/>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2" customHeight="1" x14ac:dyDescent="0.2">
      <c r="A872" s="15"/>
      <c r="B872" s="22"/>
      <c r="C872" s="22"/>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2" customHeight="1" x14ac:dyDescent="0.2">
      <c r="A873" s="15"/>
      <c r="B873" s="22"/>
      <c r="C873" s="22"/>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2" customHeight="1" x14ac:dyDescent="0.2">
      <c r="A874" s="15"/>
      <c r="B874" s="22"/>
      <c r="C874" s="22"/>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2" customHeight="1" x14ac:dyDescent="0.2">
      <c r="A875" s="15"/>
      <c r="B875" s="22"/>
      <c r="C875" s="22"/>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2" customHeight="1" x14ac:dyDescent="0.2">
      <c r="A876" s="15"/>
      <c r="B876" s="22"/>
      <c r="C876" s="22"/>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2" customHeight="1" x14ac:dyDescent="0.2">
      <c r="A877" s="15"/>
      <c r="B877" s="22"/>
      <c r="C877" s="22"/>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2" customHeight="1" x14ac:dyDescent="0.2">
      <c r="A878" s="15"/>
      <c r="B878" s="22"/>
      <c r="C878" s="22"/>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2" customHeight="1" x14ac:dyDescent="0.2">
      <c r="A879" s="15"/>
      <c r="B879" s="22"/>
      <c r="C879" s="22"/>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2" customHeight="1" x14ac:dyDescent="0.2">
      <c r="A880" s="15"/>
      <c r="B880" s="22"/>
      <c r="C880" s="22"/>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2" customHeight="1" x14ac:dyDescent="0.2">
      <c r="A881" s="15"/>
      <c r="B881" s="22"/>
      <c r="C881" s="22"/>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2" customHeight="1" x14ac:dyDescent="0.2">
      <c r="A882" s="15"/>
      <c r="B882" s="22"/>
      <c r="C882" s="22"/>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2" customHeight="1" x14ac:dyDescent="0.2">
      <c r="A883" s="15"/>
      <c r="B883" s="22"/>
      <c r="C883" s="22"/>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2" customHeight="1" x14ac:dyDescent="0.2">
      <c r="A884" s="15"/>
      <c r="B884" s="22"/>
      <c r="C884" s="22"/>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2" customHeight="1" x14ac:dyDescent="0.2">
      <c r="A885" s="15"/>
      <c r="B885" s="22"/>
      <c r="C885" s="22"/>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2" customHeight="1" x14ac:dyDescent="0.2">
      <c r="A886" s="15"/>
      <c r="B886" s="22"/>
      <c r="C886" s="22"/>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2" customHeight="1" x14ac:dyDescent="0.2">
      <c r="A887" s="15"/>
      <c r="B887" s="22"/>
      <c r="C887" s="22"/>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2" customHeight="1" x14ac:dyDescent="0.2">
      <c r="A888" s="15"/>
      <c r="B888" s="22"/>
      <c r="C888" s="22"/>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2" customHeight="1" x14ac:dyDescent="0.2">
      <c r="A889" s="15"/>
      <c r="B889" s="22"/>
      <c r="C889" s="22"/>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2" customHeight="1" x14ac:dyDescent="0.2">
      <c r="A890" s="15"/>
      <c r="B890" s="22"/>
      <c r="C890" s="22"/>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2" customHeight="1" x14ac:dyDescent="0.2">
      <c r="A891" s="15"/>
      <c r="B891" s="22"/>
      <c r="C891" s="22"/>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2" customHeight="1" x14ac:dyDescent="0.2">
      <c r="A892" s="15"/>
      <c r="B892" s="22"/>
      <c r="C892" s="22"/>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2" customHeight="1" x14ac:dyDescent="0.2">
      <c r="A893" s="15"/>
      <c r="B893" s="22"/>
      <c r="C893" s="22"/>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2" customHeight="1" x14ac:dyDescent="0.2">
      <c r="A894" s="15"/>
      <c r="B894" s="22"/>
      <c r="C894" s="22"/>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2" customHeight="1" x14ac:dyDescent="0.2">
      <c r="A895" s="15"/>
      <c r="B895" s="22"/>
      <c r="C895" s="22"/>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2" customHeight="1" x14ac:dyDescent="0.2">
      <c r="A896" s="15"/>
      <c r="B896" s="22"/>
      <c r="C896" s="22"/>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2" customHeight="1" x14ac:dyDescent="0.2">
      <c r="A897" s="15"/>
      <c r="B897" s="22"/>
      <c r="C897" s="22"/>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2" customHeight="1" x14ac:dyDescent="0.2">
      <c r="A898" s="15"/>
      <c r="B898" s="22"/>
      <c r="C898" s="22"/>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2" customHeight="1" x14ac:dyDescent="0.2">
      <c r="A899" s="15"/>
      <c r="B899" s="22"/>
      <c r="C899" s="22"/>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2" customHeight="1" x14ac:dyDescent="0.2">
      <c r="A900" s="15"/>
      <c r="B900" s="22"/>
      <c r="C900" s="22"/>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2" customHeight="1" x14ac:dyDescent="0.2">
      <c r="A901" s="15"/>
      <c r="B901" s="22"/>
      <c r="C901" s="22"/>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2" customHeight="1" x14ac:dyDescent="0.2">
      <c r="A902" s="15"/>
      <c r="B902" s="22"/>
      <c r="C902" s="22"/>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2" customHeight="1" x14ac:dyDescent="0.2">
      <c r="A903" s="15"/>
      <c r="B903" s="22"/>
      <c r="C903" s="22"/>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2" customHeight="1" x14ac:dyDescent="0.2">
      <c r="A904" s="15"/>
      <c r="B904" s="22"/>
      <c r="C904" s="22"/>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2" customHeight="1" x14ac:dyDescent="0.2">
      <c r="A905" s="15"/>
      <c r="B905" s="22"/>
      <c r="C905" s="22"/>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2" customHeight="1" x14ac:dyDescent="0.2">
      <c r="A906" s="15"/>
      <c r="B906" s="22"/>
      <c r="C906" s="22"/>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2" customHeight="1" x14ac:dyDescent="0.2">
      <c r="A907" s="15"/>
      <c r="B907" s="22"/>
      <c r="C907" s="22"/>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2" customHeight="1" x14ac:dyDescent="0.2">
      <c r="A908" s="15"/>
      <c r="B908" s="22"/>
      <c r="C908" s="22"/>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2" customHeight="1" x14ac:dyDescent="0.2">
      <c r="A909" s="15"/>
      <c r="B909" s="22"/>
      <c r="C909" s="22"/>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2" customHeight="1" x14ac:dyDescent="0.2">
      <c r="A910" s="15"/>
      <c r="B910" s="22"/>
      <c r="C910" s="22"/>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2" customHeight="1" x14ac:dyDescent="0.2">
      <c r="A911" s="15"/>
      <c r="B911" s="22"/>
      <c r="C911" s="22"/>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2" customHeight="1" x14ac:dyDescent="0.2">
      <c r="A912" s="15"/>
      <c r="B912" s="22"/>
      <c r="C912" s="22"/>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2" customHeight="1" x14ac:dyDescent="0.2">
      <c r="A913" s="15"/>
      <c r="B913" s="22"/>
      <c r="C913" s="22"/>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2" customHeight="1" x14ac:dyDescent="0.2">
      <c r="A914" s="15"/>
      <c r="B914" s="22"/>
      <c r="C914" s="22"/>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2" customHeight="1" x14ac:dyDescent="0.2">
      <c r="A915" s="15"/>
      <c r="B915" s="22"/>
      <c r="C915" s="22"/>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2" customHeight="1" x14ac:dyDescent="0.2">
      <c r="A916" s="15"/>
      <c r="B916" s="22"/>
      <c r="C916" s="22"/>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2" customHeight="1" x14ac:dyDescent="0.2">
      <c r="A917" s="15"/>
      <c r="B917" s="22"/>
      <c r="C917" s="22"/>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2" customHeight="1" x14ac:dyDescent="0.2">
      <c r="A918" s="15"/>
      <c r="B918" s="22"/>
      <c r="C918" s="22"/>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2" customHeight="1" x14ac:dyDescent="0.2">
      <c r="A919" s="15"/>
      <c r="B919" s="22"/>
      <c r="C919" s="22"/>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2" customHeight="1" x14ac:dyDescent="0.2">
      <c r="A920" s="15"/>
      <c r="B920" s="22"/>
      <c r="C920" s="22"/>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2" customHeight="1" x14ac:dyDescent="0.2">
      <c r="A921" s="15"/>
      <c r="B921" s="22"/>
      <c r="C921" s="22"/>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2" customHeight="1" x14ac:dyDescent="0.2">
      <c r="A922" s="15"/>
      <c r="B922" s="22"/>
      <c r="C922" s="22"/>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2" customHeight="1" x14ac:dyDescent="0.2">
      <c r="A923" s="15"/>
      <c r="B923" s="22"/>
      <c r="C923" s="22"/>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2" customHeight="1" x14ac:dyDescent="0.2">
      <c r="A924" s="15"/>
      <c r="B924" s="22"/>
      <c r="C924" s="22"/>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2" customHeight="1" x14ac:dyDescent="0.2">
      <c r="A925" s="15"/>
      <c r="B925" s="22"/>
      <c r="C925" s="22"/>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2" customHeight="1" x14ac:dyDescent="0.2">
      <c r="A926" s="15"/>
      <c r="B926" s="22"/>
      <c r="C926" s="22"/>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2" customHeight="1" x14ac:dyDescent="0.2">
      <c r="A927" s="15"/>
      <c r="B927" s="22"/>
      <c r="C927" s="22"/>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2" customHeight="1" x14ac:dyDescent="0.2">
      <c r="A928" s="15"/>
      <c r="B928" s="22"/>
      <c r="C928" s="22"/>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2" customHeight="1" x14ac:dyDescent="0.2">
      <c r="A929" s="15"/>
      <c r="B929" s="22"/>
      <c r="C929" s="22"/>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2" customHeight="1" x14ac:dyDescent="0.2">
      <c r="A930" s="15"/>
      <c r="B930" s="22"/>
      <c r="C930" s="22"/>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2" customHeight="1" x14ac:dyDescent="0.2">
      <c r="A931" s="15"/>
      <c r="B931" s="22"/>
      <c r="C931" s="22"/>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2" customHeight="1" x14ac:dyDescent="0.2">
      <c r="A932" s="15"/>
      <c r="B932" s="22"/>
      <c r="C932" s="22"/>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2" customHeight="1" x14ac:dyDescent="0.2">
      <c r="A933" s="15"/>
      <c r="B933" s="22"/>
      <c r="C933" s="22"/>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2" customHeight="1" x14ac:dyDescent="0.2">
      <c r="A934" s="15"/>
      <c r="B934" s="22"/>
      <c r="C934" s="22"/>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2" customHeight="1" x14ac:dyDescent="0.2">
      <c r="A935" s="15"/>
      <c r="B935" s="22"/>
      <c r="C935" s="22"/>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2" customHeight="1" x14ac:dyDescent="0.2">
      <c r="A936" s="15"/>
      <c r="B936" s="22"/>
      <c r="C936" s="22"/>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2" customHeight="1" x14ac:dyDescent="0.2">
      <c r="A937" s="15"/>
      <c r="B937" s="22"/>
      <c r="C937" s="22"/>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2" customHeight="1" x14ac:dyDescent="0.2">
      <c r="A938" s="15"/>
      <c r="B938" s="22"/>
      <c r="C938" s="22"/>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2" customHeight="1" x14ac:dyDescent="0.2">
      <c r="A939" s="15"/>
      <c r="B939" s="22"/>
      <c r="C939" s="22"/>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2" customHeight="1" x14ac:dyDescent="0.2">
      <c r="A940" s="15"/>
      <c r="B940" s="22"/>
      <c r="C940" s="22"/>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2" customHeight="1" x14ac:dyDescent="0.2">
      <c r="A941" s="15"/>
      <c r="B941" s="22"/>
      <c r="C941" s="22"/>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2" customHeight="1" x14ac:dyDescent="0.2">
      <c r="A942" s="15"/>
      <c r="B942" s="22"/>
      <c r="C942" s="22"/>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2" customHeight="1" x14ac:dyDescent="0.2">
      <c r="A943" s="15"/>
      <c r="B943" s="22"/>
      <c r="C943" s="22"/>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2" customHeight="1" x14ac:dyDescent="0.2">
      <c r="A944" s="15"/>
      <c r="B944" s="22"/>
      <c r="C944" s="22"/>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2" customHeight="1" x14ac:dyDescent="0.2">
      <c r="A945" s="15"/>
      <c r="B945" s="22"/>
      <c r="C945" s="22"/>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2" customHeight="1" x14ac:dyDescent="0.2">
      <c r="A946" s="15"/>
      <c r="B946" s="22"/>
      <c r="C946" s="22"/>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2" customHeight="1" x14ac:dyDescent="0.2">
      <c r="A947" s="15"/>
      <c r="B947" s="22"/>
      <c r="C947" s="22"/>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2" customHeight="1" x14ac:dyDescent="0.2">
      <c r="A948" s="15"/>
      <c r="B948" s="22"/>
      <c r="C948" s="22"/>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2" customHeight="1" x14ac:dyDescent="0.2">
      <c r="A949" s="15"/>
      <c r="B949" s="22"/>
      <c r="C949" s="22"/>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2" customHeight="1" x14ac:dyDescent="0.2">
      <c r="A950" s="15"/>
      <c r="B950" s="22"/>
      <c r="C950" s="22"/>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2" customHeight="1" x14ac:dyDescent="0.2">
      <c r="A951" s="15"/>
      <c r="B951" s="22"/>
      <c r="C951" s="22"/>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2" customHeight="1" x14ac:dyDescent="0.2">
      <c r="A952" s="15"/>
      <c r="B952" s="22"/>
      <c r="C952" s="22"/>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2" customHeight="1" x14ac:dyDescent="0.2">
      <c r="A953" s="15"/>
      <c r="B953" s="22"/>
      <c r="C953" s="22"/>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2" customHeight="1" x14ac:dyDescent="0.2">
      <c r="A954" s="15"/>
      <c r="B954" s="22"/>
      <c r="C954" s="22"/>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2" customHeight="1" x14ac:dyDescent="0.2">
      <c r="A955" s="15"/>
      <c r="B955" s="22"/>
      <c r="C955" s="22"/>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2" customHeight="1" x14ac:dyDescent="0.2">
      <c r="A956" s="15"/>
      <c r="B956" s="22"/>
      <c r="C956" s="22"/>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2" customHeight="1" x14ac:dyDescent="0.2">
      <c r="A957" s="15"/>
      <c r="B957" s="22"/>
      <c r="C957" s="22"/>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2" customHeight="1" x14ac:dyDescent="0.2">
      <c r="A958" s="15"/>
      <c r="B958" s="22"/>
      <c r="C958" s="22"/>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2" customHeight="1" x14ac:dyDescent="0.2">
      <c r="A959" s="15"/>
      <c r="B959" s="22"/>
      <c r="C959" s="22"/>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2" customHeight="1" x14ac:dyDescent="0.2">
      <c r="A960" s="15"/>
      <c r="B960" s="22"/>
      <c r="C960" s="22"/>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2" customHeight="1" x14ac:dyDescent="0.2">
      <c r="A961" s="15"/>
      <c r="B961" s="22"/>
      <c r="C961" s="22"/>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2" customHeight="1" x14ac:dyDescent="0.2">
      <c r="A962" s="15"/>
      <c r="B962" s="22"/>
      <c r="C962" s="22"/>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2" customHeight="1" x14ac:dyDescent="0.2">
      <c r="A963" s="15"/>
      <c r="B963" s="22"/>
      <c r="C963" s="22"/>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2" customHeight="1" x14ac:dyDescent="0.2">
      <c r="A964" s="15"/>
      <c r="B964" s="22"/>
      <c r="C964" s="22"/>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2" customHeight="1" x14ac:dyDescent="0.2">
      <c r="A965" s="15"/>
      <c r="B965" s="22"/>
      <c r="C965" s="22"/>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2" customHeight="1" x14ac:dyDescent="0.2">
      <c r="A966" s="15"/>
      <c r="B966" s="22"/>
      <c r="C966" s="22"/>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2" customHeight="1" x14ac:dyDescent="0.2">
      <c r="A967" s="15"/>
      <c r="B967" s="22"/>
      <c r="C967" s="22"/>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2" customHeight="1" x14ac:dyDescent="0.2">
      <c r="A968" s="15"/>
      <c r="B968" s="22"/>
      <c r="C968" s="22"/>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2" customHeight="1" x14ac:dyDescent="0.2">
      <c r="A969" s="15"/>
      <c r="B969" s="22"/>
      <c r="C969" s="22"/>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2" customHeight="1" x14ac:dyDescent="0.2">
      <c r="A970" s="15"/>
      <c r="B970" s="22"/>
      <c r="C970" s="22"/>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2" customHeight="1" x14ac:dyDescent="0.2">
      <c r="A971" s="15"/>
      <c r="B971" s="22"/>
      <c r="C971" s="22"/>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2" customHeight="1" x14ac:dyDescent="0.2">
      <c r="A972" s="15"/>
      <c r="B972" s="22"/>
      <c r="C972" s="22"/>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2" customHeight="1" x14ac:dyDescent="0.2">
      <c r="A973" s="15"/>
      <c r="B973" s="22"/>
      <c r="C973" s="22"/>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2" customHeight="1" x14ac:dyDescent="0.2">
      <c r="A974" s="15"/>
      <c r="B974" s="22"/>
      <c r="C974" s="22"/>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2" customHeight="1" x14ac:dyDescent="0.2">
      <c r="A975" s="15"/>
      <c r="B975" s="22"/>
      <c r="C975" s="22"/>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2" customHeight="1" x14ac:dyDescent="0.2">
      <c r="A976" s="15"/>
      <c r="B976" s="22"/>
      <c r="C976" s="22"/>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2" customHeight="1" x14ac:dyDescent="0.2">
      <c r="A977" s="15"/>
      <c r="B977" s="22"/>
      <c r="C977" s="22"/>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2" customHeight="1" x14ac:dyDescent="0.2">
      <c r="A978" s="15"/>
      <c r="B978" s="22"/>
      <c r="C978" s="22"/>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2" customHeight="1" x14ac:dyDescent="0.2">
      <c r="A979" s="15"/>
      <c r="B979" s="22"/>
      <c r="C979" s="22"/>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2" customHeight="1" x14ac:dyDescent="0.2">
      <c r="A980" s="15"/>
      <c r="B980" s="22"/>
      <c r="C980" s="22"/>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2" customHeight="1" x14ac:dyDescent="0.2">
      <c r="A981" s="15"/>
      <c r="B981" s="22"/>
      <c r="C981" s="22"/>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2" customHeight="1" x14ac:dyDescent="0.2">
      <c r="A982" s="15"/>
      <c r="B982" s="22"/>
      <c r="C982" s="22"/>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2" customHeight="1" x14ac:dyDescent="0.2">
      <c r="A983" s="15"/>
      <c r="B983" s="22"/>
      <c r="C983" s="22"/>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2" customHeight="1" x14ac:dyDescent="0.2">
      <c r="A984" s="15"/>
      <c r="B984" s="22"/>
      <c r="C984" s="22"/>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2" customHeight="1" x14ac:dyDescent="0.2">
      <c r="A985" s="15"/>
      <c r="B985" s="22"/>
      <c r="C985" s="22"/>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2" customHeight="1" x14ac:dyDescent="0.2">
      <c r="A986" s="15"/>
      <c r="B986" s="22"/>
      <c r="C986" s="22"/>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2" customHeight="1" x14ac:dyDescent="0.2">
      <c r="A987" s="15"/>
      <c r="B987" s="22"/>
      <c r="C987" s="22"/>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2" customHeight="1" x14ac:dyDescent="0.2">
      <c r="A988" s="15"/>
      <c r="B988" s="22"/>
      <c r="C988" s="22"/>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2" customHeight="1" x14ac:dyDescent="0.2">
      <c r="A989" s="15"/>
      <c r="B989" s="22"/>
      <c r="C989" s="22"/>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2" customHeight="1" x14ac:dyDescent="0.2">
      <c r="A990" s="15"/>
      <c r="B990" s="22"/>
      <c r="C990" s="22"/>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2" customHeight="1" x14ac:dyDescent="0.2">
      <c r="A991" s="15"/>
      <c r="B991" s="22"/>
      <c r="C991" s="22"/>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2" customHeight="1" x14ac:dyDescent="0.2">
      <c r="A992" s="15"/>
      <c r="B992" s="22"/>
      <c r="C992" s="22"/>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2" customHeight="1" x14ac:dyDescent="0.2">
      <c r="A993" s="15"/>
      <c r="B993" s="22"/>
      <c r="C993" s="22"/>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2" customHeight="1" x14ac:dyDescent="0.2">
      <c r="A994" s="15"/>
      <c r="B994" s="22"/>
      <c r="C994" s="22"/>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2" customHeight="1" x14ac:dyDescent="0.2">
      <c r="A995" s="15"/>
      <c r="B995" s="22"/>
      <c r="C995" s="22"/>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2" customHeight="1" x14ac:dyDescent="0.2">
      <c r="A996" s="15"/>
      <c r="B996" s="22"/>
      <c r="C996" s="22"/>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2" customHeight="1" x14ac:dyDescent="0.2">
      <c r="A997" s="15"/>
      <c r="B997" s="22"/>
      <c r="C997" s="22"/>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2" customHeight="1" x14ac:dyDescent="0.2">
      <c r="A998" s="15"/>
      <c r="B998" s="22"/>
      <c r="C998" s="22"/>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2" customHeight="1" x14ac:dyDescent="0.2">
      <c r="A999" s="15"/>
      <c r="B999" s="22"/>
      <c r="C999" s="22"/>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2" customHeight="1" x14ac:dyDescent="0.2">
      <c r="A1000" s="15"/>
      <c r="B1000" s="22"/>
      <c r="C1000" s="22"/>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row r="1001" spans="1:26" ht="12" customHeight="1" x14ac:dyDescent="0.2">
      <c r="A1001" s="15"/>
      <c r="B1001" s="22"/>
      <c r="C1001" s="22"/>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row>
    <row r="1002" spans="1:26" ht="12" customHeight="1" x14ac:dyDescent="0.2">
      <c r="A1002" s="15"/>
      <c r="B1002" s="22"/>
      <c r="C1002" s="22"/>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row>
    <row r="1003" spans="1:26" ht="12" customHeight="1" x14ac:dyDescent="0.2">
      <c r="A1003" s="15"/>
      <c r="B1003" s="22"/>
      <c r="C1003" s="22"/>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row>
    <row r="1004" spans="1:26" ht="12" customHeight="1" x14ac:dyDescent="0.2">
      <c r="A1004" s="15"/>
      <c r="B1004" s="22"/>
      <c r="C1004" s="22"/>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row>
  </sheetData>
  <mergeCells count="41">
    <mergeCell ref="B44:D44"/>
    <mergeCell ref="B45:D45"/>
    <mergeCell ref="B46:D46"/>
    <mergeCell ref="A38:E38"/>
    <mergeCell ref="B39:D39"/>
    <mergeCell ref="B40:D40"/>
    <mergeCell ref="B41:D41"/>
    <mergeCell ref="B42:D42"/>
    <mergeCell ref="B43:D43"/>
    <mergeCell ref="A34:E34"/>
    <mergeCell ref="A37:E37"/>
    <mergeCell ref="D26:E26"/>
    <mergeCell ref="D27:E27"/>
    <mergeCell ref="A28:E28"/>
    <mergeCell ref="D29:E29"/>
    <mergeCell ref="D30:E30"/>
    <mergeCell ref="A31:E31"/>
    <mergeCell ref="D25:E25"/>
    <mergeCell ref="D13:E13"/>
    <mergeCell ref="D14:E14"/>
    <mergeCell ref="A15:E15"/>
    <mergeCell ref="A16:E16"/>
    <mergeCell ref="D17:E17"/>
    <mergeCell ref="D18:E18"/>
    <mergeCell ref="D19:E19"/>
    <mergeCell ref="A20:E20"/>
    <mergeCell ref="A21:E21"/>
    <mergeCell ref="D22:E22"/>
    <mergeCell ref="D23:E23"/>
    <mergeCell ref="A12:E12"/>
    <mergeCell ref="A1:E1"/>
    <mergeCell ref="A2:E2"/>
    <mergeCell ref="A3:E3"/>
    <mergeCell ref="A4:E4"/>
    <mergeCell ref="A5:E5"/>
    <mergeCell ref="D6:E6"/>
    <mergeCell ref="D7:E7"/>
    <mergeCell ref="A8:E8"/>
    <mergeCell ref="D9:E9"/>
    <mergeCell ref="D10:E10"/>
    <mergeCell ref="D11:E11"/>
  </mergeCells>
  <hyperlinks>
    <hyperlink ref="D25" r:id="rId1" xr:uid="{00000000-0004-0000-0100-000000000000}"/>
    <hyperlink ref="D26" r:id="rId2" xr:uid="{00000000-0004-0000-0100-000001000000}"/>
    <hyperlink ref="D27" r:id="rId3" xr:uid="{00000000-0004-0000-0100-000002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Z1004"/>
  <sheetViews>
    <sheetView tabSelected="1" workbookViewId="0">
      <selection activeCell="F11" sqref="F11"/>
    </sheetView>
  </sheetViews>
  <sheetFormatPr baseColWidth="10" defaultColWidth="13.1640625" defaultRowHeight="15" customHeight="1" x14ac:dyDescent="0.2"/>
  <cols>
    <col min="1" max="1" width="27" style="36" customWidth="1"/>
    <col min="2" max="2" width="9.83203125" style="36" customWidth="1"/>
    <col min="3" max="3" width="12.33203125" style="36" customWidth="1"/>
    <col min="4" max="4" width="41.6640625" style="36" customWidth="1"/>
    <col min="5" max="5" width="36.1640625" style="36" customWidth="1"/>
    <col min="6" max="6" width="21.33203125" style="36" customWidth="1"/>
    <col min="7" max="26" width="12.6640625" style="36" customWidth="1"/>
    <col min="27" max="16384" width="13.1640625" style="36"/>
  </cols>
  <sheetData>
    <row r="1" spans="1:26" ht="26" customHeight="1" x14ac:dyDescent="0.2">
      <c r="A1" s="102" t="s">
        <v>156</v>
      </c>
      <c r="B1" s="103"/>
      <c r="C1" s="103"/>
      <c r="D1" s="103"/>
      <c r="E1" s="104"/>
      <c r="F1" s="35"/>
      <c r="G1" s="35"/>
      <c r="H1" s="35"/>
      <c r="I1" s="35"/>
      <c r="J1" s="35"/>
      <c r="K1" s="35"/>
      <c r="L1" s="35"/>
      <c r="M1" s="35"/>
      <c r="N1" s="35"/>
      <c r="O1" s="35"/>
      <c r="P1" s="35"/>
      <c r="Q1" s="35"/>
      <c r="R1" s="35"/>
      <c r="S1" s="35"/>
      <c r="T1" s="35"/>
      <c r="U1" s="35"/>
      <c r="V1" s="35"/>
      <c r="W1" s="35"/>
      <c r="X1" s="35"/>
      <c r="Y1" s="35"/>
      <c r="Z1" s="35"/>
    </row>
    <row r="2" spans="1:26" ht="19" customHeight="1" x14ac:dyDescent="0.2">
      <c r="A2" s="138" t="s">
        <v>154</v>
      </c>
      <c r="B2" s="139"/>
      <c r="C2" s="139"/>
      <c r="D2" s="139"/>
      <c r="E2" s="140"/>
      <c r="F2" s="35"/>
      <c r="G2" s="35"/>
      <c r="H2" s="35"/>
      <c r="I2" s="35"/>
      <c r="J2" s="35"/>
      <c r="K2" s="35"/>
      <c r="L2" s="35"/>
      <c r="M2" s="35"/>
      <c r="N2" s="35"/>
      <c r="O2" s="35"/>
      <c r="P2" s="35"/>
      <c r="Q2" s="35"/>
      <c r="R2" s="35"/>
      <c r="S2" s="35"/>
      <c r="T2" s="35"/>
      <c r="U2" s="35"/>
      <c r="V2" s="35"/>
      <c r="W2" s="35"/>
      <c r="X2" s="35"/>
      <c r="Y2" s="35"/>
      <c r="Z2" s="35"/>
    </row>
    <row r="3" spans="1:26" ht="21" customHeight="1" x14ac:dyDescent="0.2">
      <c r="A3" s="141" t="s">
        <v>36</v>
      </c>
      <c r="B3" s="142"/>
      <c r="C3" s="142"/>
      <c r="D3" s="142"/>
      <c r="E3" s="143"/>
      <c r="F3" s="35"/>
      <c r="G3" s="35"/>
      <c r="H3" s="35"/>
      <c r="I3" s="35"/>
      <c r="J3" s="35"/>
      <c r="K3" s="35"/>
      <c r="L3" s="35"/>
      <c r="M3" s="35"/>
      <c r="N3" s="35"/>
      <c r="O3" s="35"/>
      <c r="P3" s="35"/>
      <c r="Q3" s="35"/>
      <c r="R3" s="35"/>
      <c r="S3" s="35"/>
      <c r="T3" s="35"/>
      <c r="U3" s="35"/>
      <c r="V3" s="35"/>
      <c r="W3" s="35"/>
      <c r="X3" s="35"/>
      <c r="Y3" s="35"/>
      <c r="Z3" s="35"/>
    </row>
    <row r="4" spans="1:26" ht="15.75" customHeight="1" x14ac:dyDescent="0.2">
      <c r="A4" s="119"/>
      <c r="B4" s="118"/>
      <c r="C4" s="118"/>
      <c r="D4" s="118"/>
      <c r="E4" s="118"/>
      <c r="F4" s="38"/>
      <c r="G4" s="35"/>
      <c r="H4" s="35"/>
      <c r="I4" s="35"/>
      <c r="J4" s="35"/>
      <c r="K4" s="35"/>
      <c r="L4" s="35"/>
      <c r="M4" s="35"/>
      <c r="N4" s="35"/>
      <c r="O4" s="35"/>
      <c r="P4" s="35"/>
      <c r="Q4" s="35"/>
      <c r="R4" s="35"/>
      <c r="S4" s="35"/>
      <c r="T4" s="35"/>
      <c r="U4" s="35"/>
      <c r="V4" s="35"/>
      <c r="W4" s="35"/>
      <c r="X4" s="35"/>
      <c r="Y4" s="35"/>
      <c r="Z4" s="35"/>
    </row>
    <row r="5" spans="1:26" ht="12" customHeight="1" x14ac:dyDescent="0.2">
      <c r="A5" s="120" t="s">
        <v>28</v>
      </c>
      <c r="B5" s="121"/>
      <c r="C5" s="121"/>
      <c r="D5" s="121"/>
      <c r="E5" s="122"/>
      <c r="F5" s="35"/>
      <c r="G5" s="35"/>
      <c r="H5" s="35"/>
      <c r="I5" s="35"/>
      <c r="J5" s="35"/>
      <c r="K5" s="35"/>
      <c r="L5" s="35"/>
      <c r="M5" s="35"/>
      <c r="N5" s="35"/>
      <c r="O5" s="35"/>
      <c r="P5" s="35"/>
      <c r="Q5" s="35"/>
      <c r="R5" s="35"/>
      <c r="S5" s="35"/>
      <c r="T5" s="35"/>
      <c r="U5" s="35"/>
      <c r="V5" s="35"/>
      <c r="W5" s="35"/>
      <c r="X5" s="35"/>
      <c r="Y5" s="35"/>
      <c r="Z5" s="35"/>
    </row>
    <row r="6" spans="1:26" ht="25.5" customHeight="1" x14ac:dyDescent="0.2">
      <c r="A6" s="15"/>
      <c r="B6" s="16"/>
      <c r="C6" s="16" t="s">
        <v>33</v>
      </c>
      <c r="D6" s="123" t="s">
        <v>51</v>
      </c>
      <c r="E6" s="122"/>
      <c r="F6" s="35"/>
      <c r="G6" s="35"/>
      <c r="H6" s="35"/>
      <c r="I6" s="35"/>
      <c r="J6" s="35"/>
      <c r="K6" s="35"/>
      <c r="L6" s="35"/>
      <c r="M6" s="35"/>
      <c r="N6" s="35"/>
      <c r="O6" s="35"/>
      <c r="P6" s="35"/>
      <c r="Q6" s="35"/>
      <c r="R6" s="35"/>
      <c r="S6" s="35"/>
      <c r="T6" s="35"/>
      <c r="U6" s="35"/>
      <c r="V6" s="35"/>
      <c r="W6" s="35"/>
      <c r="X6" s="35"/>
      <c r="Y6" s="35"/>
      <c r="Z6" s="35"/>
    </row>
    <row r="7" spans="1:26" ht="30" x14ac:dyDescent="0.2">
      <c r="A7" s="17" t="s">
        <v>13</v>
      </c>
      <c r="B7" s="20"/>
      <c r="C7" s="84" t="s">
        <v>23</v>
      </c>
      <c r="D7" s="125"/>
      <c r="E7" s="122"/>
      <c r="F7" s="35"/>
      <c r="G7" s="35"/>
      <c r="H7" s="35"/>
      <c r="I7" s="35"/>
      <c r="J7" s="35"/>
      <c r="K7" s="35"/>
      <c r="L7" s="35"/>
      <c r="M7" s="35"/>
      <c r="N7" s="35"/>
      <c r="O7" s="35"/>
      <c r="P7" s="35"/>
      <c r="Q7" s="35"/>
      <c r="R7" s="35"/>
      <c r="S7" s="35"/>
      <c r="T7" s="35"/>
      <c r="U7" s="35"/>
      <c r="V7" s="35"/>
      <c r="W7" s="35"/>
      <c r="X7" s="35"/>
      <c r="Y7" s="35"/>
      <c r="Z7" s="35"/>
    </row>
    <row r="8" spans="1:26" ht="16" x14ac:dyDescent="0.2">
      <c r="A8" s="17" t="s">
        <v>27</v>
      </c>
      <c r="B8" s="21">
        <v>0.1</v>
      </c>
      <c r="C8" s="22"/>
      <c r="D8" s="126" t="s">
        <v>58</v>
      </c>
      <c r="E8" s="127"/>
      <c r="F8" s="35"/>
      <c r="G8" s="35"/>
      <c r="H8" s="35"/>
      <c r="I8" s="35"/>
      <c r="J8" s="35"/>
      <c r="K8" s="35"/>
      <c r="L8" s="35"/>
      <c r="M8" s="35"/>
      <c r="N8" s="35"/>
      <c r="O8" s="35"/>
      <c r="P8" s="35"/>
      <c r="Q8" s="35"/>
      <c r="R8" s="35"/>
      <c r="S8" s="35"/>
      <c r="T8" s="35"/>
      <c r="U8" s="35"/>
      <c r="V8" s="35"/>
      <c r="W8" s="35"/>
      <c r="X8" s="35"/>
      <c r="Y8" s="35"/>
      <c r="Z8" s="35"/>
    </row>
    <row r="9" spans="1:26" ht="16" x14ac:dyDescent="0.2">
      <c r="A9" s="23" t="s">
        <v>10</v>
      </c>
      <c r="B9" s="24">
        <f>B7*B8</f>
        <v>0</v>
      </c>
      <c r="C9" s="22"/>
      <c r="D9" s="128"/>
      <c r="E9" s="118"/>
      <c r="F9" s="35"/>
      <c r="G9" s="35"/>
      <c r="H9" s="35"/>
      <c r="I9" s="35"/>
      <c r="J9" s="35"/>
      <c r="K9" s="35"/>
      <c r="L9" s="35"/>
      <c r="M9" s="35"/>
      <c r="N9" s="35"/>
      <c r="O9" s="35"/>
      <c r="P9" s="35"/>
      <c r="Q9" s="35"/>
      <c r="R9" s="35"/>
      <c r="S9" s="35"/>
      <c r="T9" s="35"/>
      <c r="U9" s="35"/>
      <c r="V9" s="35"/>
      <c r="W9" s="35"/>
      <c r="X9" s="35"/>
      <c r="Y9" s="35"/>
      <c r="Z9" s="35"/>
    </row>
    <row r="10" spans="1:26" ht="12" customHeight="1" x14ac:dyDescent="0.2">
      <c r="A10" s="133"/>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row>
    <row r="11" spans="1:26" ht="30" x14ac:dyDescent="0.2">
      <c r="A11" s="17" t="s">
        <v>31</v>
      </c>
      <c r="B11" s="18"/>
      <c r="C11" s="84" t="s">
        <v>26</v>
      </c>
      <c r="D11" s="124"/>
      <c r="E11" s="122"/>
      <c r="F11" s="35"/>
      <c r="G11" s="35"/>
      <c r="H11" s="35"/>
      <c r="I11" s="35"/>
      <c r="J11" s="35"/>
      <c r="K11" s="35"/>
      <c r="L11" s="35"/>
      <c r="M11" s="35"/>
      <c r="N11" s="35"/>
      <c r="O11" s="35"/>
      <c r="P11" s="35"/>
      <c r="Q11" s="35"/>
      <c r="R11" s="35"/>
      <c r="S11" s="35"/>
      <c r="T11" s="35"/>
      <c r="U11" s="35"/>
      <c r="V11" s="35"/>
      <c r="W11" s="35"/>
      <c r="X11" s="35"/>
      <c r="Y11" s="35"/>
      <c r="Z11" s="35"/>
    </row>
    <row r="12" spans="1:26" ht="12" customHeight="1" x14ac:dyDescent="0.2">
      <c r="A12" s="117"/>
      <c r="B12" s="118"/>
      <c r="C12" s="118"/>
      <c r="D12" s="118"/>
      <c r="E12" s="118"/>
      <c r="F12" s="35"/>
      <c r="G12" s="35"/>
      <c r="H12" s="35"/>
      <c r="I12" s="35"/>
      <c r="J12" s="35"/>
      <c r="K12" s="35"/>
      <c r="L12" s="35"/>
      <c r="M12" s="35"/>
      <c r="N12" s="35"/>
      <c r="O12" s="35"/>
      <c r="P12" s="35"/>
      <c r="Q12" s="35"/>
      <c r="R12" s="35"/>
      <c r="S12" s="35"/>
      <c r="T12" s="35"/>
      <c r="U12" s="35"/>
      <c r="V12" s="35"/>
      <c r="W12" s="35"/>
      <c r="X12" s="35"/>
      <c r="Y12" s="35"/>
      <c r="Z12" s="35"/>
    </row>
    <row r="13" spans="1:26" ht="30" x14ac:dyDescent="0.2">
      <c r="A13" s="17" t="s">
        <v>32</v>
      </c>
      <c r="B13" s="20"/>
      <c r="C13" s="84" t="s">
        <v>23</v>
      </c>
      <c r="D13" s="125"/>
      <c r="E13" s="122"/>
      <c r="F13" s="35"/>
      <c r="G13" s="35"/>
      <c r="H13" s="35"/>
      <c r="I13" s="35"/>
      <c r="J13" s="35"/>
      <c r="K13" s="35"/>
      <c r="L13" s="35"/>
      <c r="M13" s="35"/>
      <c r="N13" s="35"/>
      <c r="O13" s="35"/>
      <c r="P13" s="35"/>
      <c r="Q13" s="35"/>
      <c r="R13" s="35"/>
      <c r="S13" s="35"/>
      <c r="T13" s="35"/>
      <c r="U13" s="35"/>
      <c r="V13" s="35"/>
      <c r="W13" s="35"/>
      <c r="X13" s="35"/>
      <c r="Y13" s="35"/>
      <c r="Z13" s="35"/>
    </row>
    <row r="14" spans="1:26" ht="16" x14ac:dyDescent="0.2">
      <c r="A14" s="37" t="s">
        <v>11</v>
      </c>
      <c r="B14" s="24">
        <f>B13*B8</f>
        <v>0</v>
      </c>
      <c r="C14" s="22"/>
      <c r="D14" s="128"/>
      <c r="E14" s="118"/>
      <c r="F14" s="35"/>
      <c r="G14" s="35"/>
      <c r="H14" s="35"/>
      <c r="I14" s="35"/>
      <c r="J14" s="35"/>
      <c r="K14" s="35"/>
      <c r="L14" s="35"/>
      <c r="M14" s="35"/>
      <c r="N14" s="35"/>
      <c r="O14" s="35"/>
      <c r="P14" s="35"/>
      <c r="Q14" s="35"/>
      <c r="R14" s="35"/>
      <c r="S14" s="35"/>
      <c r="T14" s="35"/>
      <c r="U14" s="35"/>
      <c r="V14" s="35"/>
      <c r="W14" s="35"/>
      <c r="X14" s="35"/>
      <c r="Y14" s="35"/>
      <c r="Z14" s="35"/>
    </row>
    <row r="15" spans="1:26" ht="12" customHeight="1" x14ac:dyDescent="0.2">
      <c r="A15" s="131"/>
      <c r="B15" s="132"/>
      <c r="C15" s="132"/>
      <c r="D15" s="132"/>
      <c r="E15" s="132"/>
      <c r="F15" s="35"/>
      <c r="G15" s="35"/>
      <c r="H15" s="35"/>
      <c r="I15" s="35"/>
      <c r="J15" s="35"/>
      <c r="K15" s="35"/>
      <c r="L15" s="35"/>
      <c r="M15" s="35"/>
      <c r="N15" s="35"/>
      <c r="O15" s="35"/>
      <c r="P15" s="35"/>
      <c r="Q15" s="35"/>
      <c r="R15" s="35"/>
      <c r="S15" s="35"/>
      <c r="T15" s="35"/>
      <c r="U15" s="35"/>
      <c r="V15" s="35"/>
      <c r="W15" s="35"/>
      <c r="X15" s="35"/>
      <c r="Y15" s="35"/>
      <c r="Z15" s="35"/>
    </row>
    <row r="16" spans="1:26" ht="12" customHeight="1" x14ac:dyDescent="0.2">
      <c r="A16" s="120" t="s">
        <v>29</v>
      </c>
      <c r="B16" s="121"/>
      <c r="C16" s="121"/>
      <c r="D16" s="121"/>
      <c r="E16" s="122"/>
      <c r="F16" s="35"/>
      <c r="G16" s="35"/>
      <c r="H16" s="35"/>
      <c r="I16" s="35"/>
      <c r="J16" s="35"/>
      <c r="K16" s="35"/>
      <c r="L16" s="35"/>
      <c r="M16" s="35"/>
      <c r="N16" s="35"/>
      <c r="O16" s="35"/>
      <c r="P16" s="35"/>
      <c r="Q16" s="35"/>
      <c r="R16" s="35"/>
      <c r="S16" s="35"/>
      <c r="T16" s="35"/>
      <c r="U16" s="35"/>
      <c r="V16" s="35"/>
      <c r="W16" s="35"/>
      <c r="X16" s="35"/>
      <c r="Y16" s="35"/>
      <c r="Z16" s="35"/>
    </row>
    <row r="17" spans="1:26" ht="16" x14ac:dyDescent="0.2">
      <c r="A17" s="26" t="s">
        <v>12</v>
      </c>
      <c r="B17" s="27">
        <f>B9-B14</f>
        <v>0</v>
      </c>
      <c r="C17" s="22"/>
      <c r="D17" s="128"/>
      <c r="E17" s="118"/>
      <c r="F17" s="35"/>
      <c r="G17" s="35"/>
      <c r="H17" s="35"/>
      <c r="I17" s="35"/>
      <c r="J17" s="35"/>
      <c r="K17" s="35"/>
      <c r="L17" s="35"/>
      <c r="M17" s="35"/>
      <c r="N17" s="35"/>
      <c r="O17" s="35"/>
      <c r="P17" s="35"/>
      <c r="Q17" s="35"/>
      <c r="R17" s="35"/>
      <c r="S17" s="35"/>
      <c r="T17" s="35"/>
      <c r="U17" s="35"/>
      <c r="V17" s="35"/>
      <c r="W17" s="35"/>
      <c r="X17" s="35"/>
      <c r="Y17" s="35"/>
      <c r="Z17" s="35"/>
    </row>
    <row r="18" spans="1:26" ht="30" x14ac:dyDescent="0.2">
      <c r="A18" s="28" t="s">
        <v>14</v>
      </c>
      <c r="B18" s="24">
        <f>B17*B11</f>
        <v>0</v>
      </c>
      <c r="C18" s="22"/>
      <c r="D18" s="128"/>
      <c r="E18" s="118"/>
      <c r="F18" s="35"/>
      <c r="G18" s="35"/>
      <c r="H18" s="35"/>
      <c r="I18" s="35"/>
      <c r="J18" s="35"/>
      <c r="K18" s="35"/>
      <c r="L18" s="35"/>
      <c r="M18" s="35"/>
      <c r="N18" s="35"/>
      <c r="O18" s="35"/>
      <c r="P18" s="35"/>
      <c r="Q18" s="35"/>
      <c r="R18" s="35"/>
      <c r="S18" s="35"/>
      <c r="T18" s="35"/>
      <c r="U18" s="35"/>
      <c r="V18" s="35"/>
      <c r="W18" s="35"/>
      <c r="X18" s="35"/>
      <c r="Y18" s="35"/>
      <c r="Z18" s="35"/>
    </row>
    <row r="19" spans="1:26" ht="45" x14ac:dyDescent="0.2">
      <c r="A19" s="28" t="s">
        <v>59</v>
      </c>
      <c r="B19" s="24">
        <f>PV(3%,B11,-B17)</f>
        <v>0</v>
      </c>
      <c r="C19" s="22"/>
      <c r="D19" s="130" t="s">
        <v>60</v>
      </c>
      <c r="E19" s="127"/>
      <c r="F19" s="35"/>
      <c r="G19" s="35"/>
      <c r="H19" s="35"/>
      <c r="I19" s="35"/>
      <c r="J19" s="35"/>
      <c r="K19" s="35"/>
      <c r="L19" s="35"/>
      <c r="M19" s="35"/>
      <c r="N19" s="35"/>
      <c r="O19" s="35"/>
      <c r="P19" s="35"/>
      <c r="Q19" s="35"/>
      <c r="R19" s="35"/>
      <c r="S19" s="35"/>
      <c r="T19" s="35"/>
      <c r="U19" s="35"/>
      <c r="V19" s="35"/>
      <c r="W19" s="35"/>
      <c r="X19" s="35"/>
      <c r="Y19" s="35"/>
      <c r="Z19" s="35"/>
    </row>
    <row r="20" spans="1:26" ht="12" customHeight="1" x14ac:dyDescent="0.2">
      <c r="A20" s="133"/>
      <c r="B20" s="118"/>
      <c r="C20" s="118"/>
      <c r="D20" s="118"/>
      <c r="E20" s="118"/>
      <c r="F20" s="35"/>
      <c r="G20" s="35"/>
      <c r="H20" s="35"/>
      <c r="I20" s="35"/>
      <c r="J20" s="35"/>
      <c r="K20" s="35"/>
      <c r="L20" s="35"/>
      <c r="M20" s="35"/>
      <c r="N20" s="35"/>
      <c r="O20" s="35"/>
      <c r="P20" s="35"/>
      <c r="Q20" s="35"/>
      <c r="R20" s="35"/>
      <c r="S20" s="35"/>
      <c r="T20" s="35"/>
      <c r="U20" s="35"/>
      <c r="V20" s="35"/>
      <c r="W20" s="35"/>
      <c r="X20" s="35"/>
      <c r="Y20" s="35"/>
      <c r="Z20" s="35"/>
    </row>
    <row r="21" spans="1:26" ht="12" customHeight="1" x14ac:dyDescent="0.2">
      <c r="A21" s="120" t="s">
        <v>30</v>
      </c>
      <c r="B21" s="121"/>
      <c r="C21" s="121"/>
      <c r="D21" s="121"/>
      <c r="E21" s="122"/>
      <c r="F21" s="35"/>
      <c r="G21" s="35"/>
      <c r="H21" s="35"/>
      <c r="I21" s="35"/>
      <c r="J21" s="35"/>
      <c r="K21" s="35"/>
      <c r="L21" s="35"/>
      <c r="M21" s="35"/>
      <c r="N21" s="35"/>
      <c r="O21" s="35"/>
      <c r="P21" s="35"/>
      <c r="Q21" s="35"/>
      <c r="R21" s="35"/>
      <c r="S21" s="35"/>
      <c r="T21" s="35"/>
      <c r="U21" s="35"/>
      <c r="V21" s="35"/>
      <c r="W21" s="35"/>
      <c r="X21" s="35"/>
      <c r="Y21" s="35"/>
      <c r="Z21" s="35"/>
    </row>
    <row r="22" spans="1:26" ht="30" x14ac:dyDescent="0.2">
      <c r="A22" s="23" t="s">
        <v>18</v>
      </c>
      <c r="B22" s="29">
        <f>B7-B13</f>
        <v>0</v>
      </c>
      <c r="C22" s="30" t="s">
        <v>23</v>
      </c>
      <c r="D22" s="134"/>
      <c r="E22" s="135"/>
      <c r="F22" s="35"/>
      <c r="G22" s="35"/>
      <c r="H22" s="35"/>
      <c r="I22" s="35"/>
      <c r="J22" s="35"/>
      <c r="K22" s="35"/>
      <c r="L22" s="35"/>
      <c r="M22" s="35"/>
      <c r="N22" s="35"/>
      <c r="O22" s="35"/>
      <c r="P22" s="35"/>
      <c r="Q22" s="35"/>
      <c r="R22" s="35"/>
      <c r="S22" s="35"/>
      <c r="T22" s="35"/>
      <c r="U22" s="35"/>
      <c r="V22" s="35"/>
      <c r="W22" s="35"/>
      <c r="X22" s="35"/>
      <c r="Y22" s="35"/>
      <c r="Z22" s="35"/>
    </row>
    <row r="23" spans="1:26" ht="30" x14ac:dyDescent="0.2">
      <c r="A23" s="23" t="s">
        <v>19</v>
      </c>
      <c r="B23" s="29">
        <f>B22*B11</f>
        <v>0</v>
      </c>
      <c r="C23" s="30" t="s">
        <v>23</v>
      </c>
      <c r="D23" s="136"/>
      <c r="E23" s="118"/>
      <c r="F23" s="35"/>
      <c r="G23" s="35"/>
      <c r="H23" s="35"/>
      <c r="I23" s="35"/>
      <c r="J23" s="35"/>
      <c r="K23" s="35"/>
      <c r="L23" s="35"/>
      <c r="M23" s="35"/>
      <c r="N23" s="35"/>
      <c r="O23" s="35"/>
      <c r="P23" s="35"/>
      <c r="Q23" s="35"/>
      <c r="R23" s="35"/>
      <c r="S23" s="35"/>
      <c r="T23" s="35"/>
      <c r="U23" s="35"/>
      <c r="V23" s="35"/>
      <c r="W23" s="35"/>
      <c r="X23" s="35"/>
      <c r="Y23" s="35"/>
      <c r="Z23" s="35"/>
    </row>
    <row r="24" spans="1:26" ht="12" customHeight="1" x14ac:dyDescent="0.2">
      <c r="A24" s="133"/>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row>
    <row r="25" spans="1:26" ht="45" x14ac:dyDescent="0.2">
      <c r="A25" s="81" t="s">
        <v>35</v>
      </c>
      <c r="B25" s="82">
        <v>1.5429999999999999</v>
      </c>
      <c r="C25" s="84" t="s">
        <v>61</v>
      </c>
      <c r="D25" s="129" t="s">
        <v>135</v>
      </c>
      <c r="E25" s="127"/>
      <c r="F25" s="35"/>
      <c r="G25" s="35"/>
      <c r="H25" s="35"/>
      <c r="I25" s="35"/>
      <c r="J25" s="35"/>
      <c r="K25" s="35"/>
      <c r="L25" s="35"/>
      <c r="M25" s="35"/>
      <c r="N25" s="35"/>
      <c r="O25" s="35"/>
      <c r="P25" s="35"/>
      <c r="Q25" s="35"/>
      <c r="R25" s="35"/>
      <c r="S25" s="35"/>
      <c r="T25" s="35"/>
      <c r="U25" s="35"/>
      <c r="V25" s="35"/>
      <c r="W25" s="35"/>
      <c r="X25" s="35"/>
      <c r="Y25" s="35"/>
      <c r="Z25" s="35"/>
    </row>
    <row r="26" spans="1:26" ht="45" x14ac:dyDescent="0.2">
      <c r="A26" s="81" t="s">
        <v>62</v>
      </c>
      <c r="B26" s="83">
        <v>12136</v>
      </c>
      <c r="C26" s="84" t="s">
        <v>63</v>
      </c>
      <c r="D26" s="129" t="s">
        <v>136</v>
      </c>
      <c r="E26" s="127"/>
      <c r="F26" s="35"/>
      <c r="G26" s="35"/>
      <c r="H26" s="35"/>
      <c r="I26" s="35"/>
      <c r="J26" s="35"/>
      <c r="K26" s="35"/>
      <c r="L26" s="35"/>
      <c r="M26" s="35"/>
      <c r="N26" s="35"/>
      <c r="O26" s="35"/>
      <c r="P26" s="35"/>
      <c r="Q26" s="35"/>
      <c r="R26" s="35"/>
      <c r="S26" s="35"/>
      <c r="T26" s="35"/>
      <c r="U26" s="35"/>
      <c r="V26" s="35"/>
      <c r="W26" s="35"/>
      <c r="X26" s="35"/>
      <c r="Y26" s="35"/>
      <c r="Z26" s="35"/>
    </row>
    <row r="27" spans="1:26" ht="45" x14ac:dyDescent="0.2">
      <c r="A27" s="81" t="s">
        <v>64</v>
      </c>
      <c r="B27" s="83">
        <v>1808</v>
      </c>
      <c r="C27" s="84" t="s">
        <v>65</v>
      </c>
      <c r="D27" s="129" t="s">
        <v>137</v>
      </c>
      <c r="E27" s="127"/>
      <c r="F27" s="35"/>
      <c r="G27" s="35"/>
      <c r="H27" s="35"/>
      <c r="I27" s="35"/>
      <c r="J27" s="35"/>
      <c r="K27" s="35"/>
      <c r="L27" s="35"/>
      <c r="M27" s="35"/>
      <c r="N27" s="35"/>
      <c r="O27" s="35"/>
      <c r="P27" s="35"/>
      <c r="Q27" s="35"/>
      <c r="R27" s="35"/>
      <c r="S27" s="35"/>
      <c r="T27" s="35"/>
      <c r="U27" s="35"/>
      <c r="V27" s="35"/>
      <c r="W27" s="35"/>
      <c r="X27" s="35"/>
      <c r="Y27" s="35"/>
      <c r="Z27" s="35"/>
    </row>
    <row r="28" spans="1:26" ht="12" customHeight="1" x14ac:dyDescent="0.2">
      <c r="A28" s="133"/>
      <c r="B28" s="118"/>
      <c r="C28" s="118"/>
      <c r="D28" s="118"/>
      <c r="E28" s="118"/>
      <c r="F28" s="35"/>
      <c r="G28" s="35"/>
      <c r="H28" s="35"/>
      <c r="I28" s="35"/>
      <c r="J28" s="35"/>
      <c r="K28" s="35"/>
      <c r="L28" s="35"/>
      <c r="M28" s="35"/>
      <c r="N28" s="35"/>
      <c r="O28" s="35"/>
      <c r="P28" s="35"/>
      <c r="Q28" s="35"/>
      <c r="R28" s="35"/>
      <c r="S28" s="35"/>
      <c r="T28" s="35"/>
      <c r="U28" s="35"/>
      <c r="V28" s="35"/>
      <c r="W28" s="35"/>
      <c r="X28" s="35"/>
      <c r="Y28" s="35"/>
      <c r="Z28" s="35"/>
    </row>
    <row r="29" spans="1:26" ht="16" x14ac:dyDescent="0.2">
      <c r="A29" s="31" t="s">
        <v>24</v>
      </c>
      <c r="B29" s="29">
        <f>B22*B25</f>
        <v>0</v>
      </c>
      <c r="C29" s="30" t="s">
        <v>66</v>
      </c>
      <c r="D29" s="136"/>
      <c r="E29" s="118"/>
      <c r="F29" s="35"/>
      <c r="G29" s="35"/>
      <c r="H29" s="35"/>
      <c r="I29" s="35"/>
      <c r="J29" s="35"/>
      <c r="K29" s="35"/>
      <c r="L29" s="35"/>
      <c r="M29" s="35"/>
      <c r="N29" s="35"/>
      <c r="O29" s="35"/>
      <c r="P29" s="35"/>
      <c r="Q29" s="35"/>
      <c r="R29" s="35"/>
      <c r="S29" s="35"/>
      <c r="T29" s="35"/>
      <c r="U29" s="35"/>
      <c r="V29" s="35"/>
      <c r="W29" s="35"/>
      <c r="X29" s="35"/>
      <c r="Y29" s="35"/>
      <c r="Z29" s="35"/>
    </row>
    <row r="30" spans="1:26" ht="30" x14ac:dyDescent="0.2">
      <c r="A30" s="31" t="s">
        <v>25</v>
      </c>
      <c r="B30" s="29">
        <f>B23*B25</f>
        <v>0</v>
      </c>
      <c r="C30" s="30" t="s">
        <v>66</v>
      </c>
      <c r="D30" s="136"/>
      <c r="E30" s="118"/>
      <c r="F30" s="35"/>
      <c r="G30" s="35"/>
      <c r="H30" s="35"/>
      <c r="I30" s="35"/>
      <c r="J30" s="35"/>
      <c r="K30" s="35"/>
      <c r="L30" s="35"/>
      <c r="M30" s="35"/>
      <c r="N30" s="35"/>
      <c r="O30" s="35"/>
      <c r="P30" s="35"/>
      <c r="Q30" s="35"/>
      <c r="R30" s="35"/>
      <c r="S30" s="35"/>
      <c r="T30" s="35"/>
      <c r="U30" s="35"/>
      <c r="V30" s="35"/>
      <c r="W30" s="35"/>
      <c r="X30" s="35"/>
      <c r="Y30" s="35"/>
      <c r="Z30" s="35"/>
    </row>
    <row r="31" spans="1:26" ht="12" customHeight="1" x14ac:dyDescent="0.2">
      <c r="A31" s="133"/>
      <c r="B31" s="118"/>
      <c r="C31" s="118"/>
      <c r="D31" s="118"/>
      <c r="E31" s="118"/>
      <c r="F31" s="35"/>
      <c r="G31" s="35"/>
      <c r="H31" s="35"/>
      <c r="I31" s="35"/>
      <c r="J31" s="35"/>
      <c r="K31" s="35"/>
      <c r="L31" s="35"/>
      <c r="M31" s="35"/>
      <c r="N31" s="35"/>
      <c r="O31" s="35"/>
      <c r="P31" s="35"/>
      <c r="Q31" s="35"/>
      <c r="R31" s="35"/>
      <c r="S31" s="35"/>
      <c r="T31" s="35"/>
      <c r="U31" s="35"/>
      <c r="V31" s="35"/>
      <c r="W31" s="35"/>
      <c r="X31" s="35"/>
      <c r="Y31" s="35"/>
      <c r="Z31" s="35"/>
    </row>
    <row r="32" spans="1:26" ht="45" x14ac:dyDescent="0.2">
      <c r="A32" s="23" t="s">
        <v>67</v>
      </c>
      <c r="B32" s="29">
        <f>B29/B26</f>
        <v>0</v>
      </c>
      <c r="C32" s="30" t="s">
        <v>68</v>
      </c>
      <c r="D32" s="22"/>
      <c r="E32" s="22"/>
      <c r="F32" s="35"/>
      <c r="G32" s="35"/>
      <c r="H32" s="35"/>
      <c r="I32" s="35"/>
      <c r="J32" s="35"/>
      <c r="K32" s="35"/>
      <c r="L32" s="35"/>
      <c r="M32" s="35"/>
      <c r="N32" s="35"/>
      <c r="O32" s="35"/>
      <c r="P32" s="35"/>
      <c r="Q32" s="35"/>
      <c r="R32" s="35"/>
      <c r="S32" s="35"/>
      <c r="T32" s="35"/>
      <c r="U32" s="35"/>
      <c r="V32" s="35"/>
      <c r="W32" s="35"/>
      <c r="X32" s="35"/>
      <c r="Y32" s="35"/>
      <c r="Z32" s="35"/>
    </row>
    <row r="33" spans="1:26" ht="45" x14ac:dyDescent="0.2">
      <c r="A33" s="23" t="s">
        <v>69</v>
      </c>
      <c r="B33" s="29">
        <f>B30/B26</f>
        <v>0</v>
      </c>
      <c r="C33" s="30" t="s">
        <v>68</v>
      </c>
      <c r="D33" s="22"/>
      <c r="E33" s="22"/>
      <c r="F33" s="35"/>
      <c r="G33" s="35"/>
      <c r="H33" s="35"/>
      <c r="I33" s="35"/>
      <c r="J33" s="35"/>
      <c r="K33" s="35"/>
      <c r="L33" s="35"/>
      <c r="M33" s="35"/>
      <c r="N33" s="35"/>
      <c r="O33" s="35"/>
      <c r="P33" s="35"/>
      <c r="Q33" s="35"/>
      <c r="R33" s="35"/>
      <c r="S33" s="35"/>
      <c r="T33" s="35"/>
      <c r="U33" s="35"/>
      <c r="V33" s="35"/>
      <c r="W33" s="35"/>
      <c r="X33" s="35"/>
      <c r="Y33" s="35"/>
      <c r="Z33" s="35"/>
    </row>
    <row r="34" spans="1:26" ht="12" customHeight="1" x14ac:dyDescent="0.2">
      <c r="A34" s="133"/>
      <c r="B34" s="118"/>
      <c r="C34" s="118"/>
      <c r="D34" s="118"/>
      <c r="E34" s="118"/>
      <c r="F34" s="35"/>
      <c r="G34" s="35"/>
      <c r="H34" s="35"/>
      <c r="I34" s="35"/>
      <c r="J34" s="35"/>
      <c r="K34" s="35"/>
      <c r="L34" s="35"/>
      <c r="M34" s="35"/>
      <c r="N34" s="35"/>
      <c r="O34" s="35"/>
      <c r="P34" s="35"/>
      <c r="Q34" s="35"/>
      <c r="R34" s="35"/>
      <c r="S34" s="35"/>
      <c r="T34" s="35"/>
      <c r="U34" s="35"/>
      <c r="V34" s="35"/>
      <c r="W34" s="35"/>
      <c r="X34" s="35"/>
      <c r="Y34" s="35"/>
      <c r="Z34" s="35"/>
    </row>
    <row r="35" spans="1:26" ht="30" x14ac:dyDescent="0.2">
      <c r="A35" s="23" t="s">
        <v>70</v>
      </c>
      <c r="B35" s="29">
        <f>B29/B27</f>
        <v>0</v>
      </c>
      <c r="C35" s="30" t="s">
        <v>71</v>
      </c>
      <c r="D35" s="22"/>
      <c r="E35" s="22"/>
      <c r="F35" s="35"/>
      <c r="G35" s="35"/>
      <c r="H35" s="35"/>
      <c r="I35" s="35"/>
      <c r="J35" s="35"/>
      <c r="K35" s="35"/>
      <c r="L35" s="35"/>
      <c r="M35" s="35"/>
      <c r="N35" s="35"/>
      <c r="O35" s="35"/>
      <c r="P35" s="35"/>
      <c r="Q35" s="35"/>
      <c r="R35" s="35"/>
      <c r="S35" s="35"/>
      <c r="T35" s="35"/>
      <c r="U35" s="35"/>
      <c r="V35" s="35"/>
      <c r="W35" s="35"/>
      <c r="X35" s="35"/>
      <c r="Y35" s="35"/>
      <c r="Z35" s="35"/>
    </row>
    <row r="36" spans="1:26" ht="30" x14ac:dyDescent="0.2">
      <c r="A36" s="23" t="s">
        <v>72</v>
      </c>
      <c r="B36" s="29">
        <f>B30/B27</f>
        <v>0</v>
      </c>
      <c r="C36" s="30" t="s">
        <v>71</v>
      </c>
      <c r="D36" s="22"/>
      <c r="E36" s="22"/>
      <c r="F36" s="35"/>
      <c r="G36" s="35"/>
      <c r="H36" s="35"/>
      <c r="I36" s="35"/>
      <c r="J36" s="35"/>
      <c r="K36" s="35"/>
      <c r="L36" s="35"/>
      <c r="M36" s="35"/>
      <c r="N36" s="35"/>
      <c r="O36" s="35"/>
      <c r="P36" s="35"/>
      <c r="Q36" s="35"/>
      <c r="R36" s="35"/>
      <c r="S36" s="35"/>
      <c r="T36" s="35"/>
      <c r="U36" s="35"/>
      <c r="V36" s="35"/>
      <c r="W36" s="35"/>
      <c r="X36" s="35"/>
      <c r="Y36" s="35"/>
      <c r="Z36" s="35"/>
    </row>
    <row r="37" spans="1:26" ht="12" customHeight="1" x14ac:dyDescent="0.2">
      <c r="A37" s="133"/>
      <c r="B37" s="118"/>
      <c r="C37" s="118"/>
      <c r="D37" s="118"/>
      <c r="E37" s="118"/>
      <c r="F37" s="35"/>
      <c r="G37" s="35"/>
      <c r="H37" s="35"/>
      <c r="I37" s="35"/>
      <c r="J37" s="35"/>
      <c r="K37" s="35"/>
      <c r="L37" s="35"/>
      <c r="M37" s="35"/>
      <c r="N37" s="35"/>
      <c r="O37" s="35"/>
      <c r="P37" s="35"/>
      <c r="Q37" s="35"/>
      <c r="R37" s="35"/>
      <c r="S37" s="35"/>
      <c r="T37" s="35"/>
      <c r="U37" s="35"/>
      <c r="V37" s="35"/>
      <c r="W37" s="35"/>
      <c r="X37" s="35"/>
      <c r="Y37" s="35"/>
      <c r="Z37" s="35"/>
    </row>
    <row r="38" spans="1:26" ht="12" customHeight="1" x14ac:dyDescent="0.2">
      <c r="A38" s="120" t="s">
        <v>21</v>
      </c>
      <c r="B38" s="121"/>
      <c r="C38" s="121"/>
      <c r="D38" s="121"/>
      <c r="E38" s="122"/>
      <c r="F38" s="35"/>
      <c r="G38" s="35"/>
      <c r="H38" s="35"/>
      <c r="I38" s="35"/>
      <c r="J38" s="35"/>
      <c r="K38" s="35"/>
      <c r="L38" s="35"/>
      <c r="M38" s="35"/>
      <c r="N38" s="35"/>
      <c r="O38" s="35"/>
      <c r="P38" s="35"/>
      <c r="Q38" s="35"/>
      <c r="R38" s="35"/>
      <c r="S38" s="35"/>
      <c r="T38" s="35"/>
      <c r="U38" s="35"/>
      <c r="V38" s="35"/>
      <c r="W38" s="35"/>
      <c r="X38" s="35"/>
      <c r="Y38" s="35"/>
      <c r="Z38" s="35"/>
    </row>
    <row r="39" spans="1:26" ht="45" x14ac:dyDescent="0.2">
      <c r="A39" s="32" t="s">
        <v>138</v>
      </c>
      <c r="B39" s="137" t="s">
        <v>54</v>
      </c>
      <c r="C39" s="121"/>
      <c r="D39" s="122"/>
      <c r="E39" s="33" t="s">
        <v>16</v>
      </c>
      <c r="F39" s="35"/>
      <c r="G39" s="35"/>
      <c r="H39" s="35"/>
      <c r="I39" s="35"/>
      <c r="J39" s="35"/>
      <c r="K39" s="35"/>
      <c r="L39" s="35"/>
      <c r="M39" s="35"/>
      <c r="N39" s="35"/>
      <c r="O39" s="35"/>
      <c r="P39" s="35"/>
      <c r="Q39" s="35"/>
      <c r="R39" s="35"/>
      <c r="S39" s="35"/>
      <c r="T39" s="35"/>
      <c r="U39" s="35"/>
      <c r="V39" s="35"/>
      <c r="W39" s="35"/>
      <c r="X39" s="35"/>
      <c r="Y39" s="35"/>
      <c r="Z39" s="35"/>
    </row>
    <row r="40" spans="1:26" ht="12" customHeight="1" x14ac:dyDescent="0.2">
      <c r="A40" s="17"/>
      <c r="B40" s="125"/>
      <c r="C40" s="121"/>
      <c r="D40" s="122"/>
      <c r="E40" s="34"/>
      <c r="F40" s="35"/>
      <c r="G40" s="35"/>
      <c r="H40" s="35"/>
      <c r="I40" s="35"/>
      <c r="J40" s="35"/>
      <c r="K40" s="35"/>
      <c r="L40" s="35"/>
      <c r="M40" s="35"/>
      <c r="N40" s="35"/>
      <c r="O40" s="35"/>
      <c r="P40" s="35"/>
      <c r="Q40" s="35"/>
      <c r="R40" s="35"/>
      <c r="S40" s="35"/>
      <c r="T40" s="35"/>
      <c r="U40" s="35"/>
      <c r="V40" s="35"/>
      <c r="W40" s="35"/>
      <c r="X40" s="35"/>
      <c r="Y40" s="35"/>
      <c r="Z40" s="35"/>
    </row>
    <row r="41" spans="1:26" ht="12" customHeight="1" x14ac:dyDescent="0.2">
      <c r="A41" s="17"/>
      <c r="B41" s="125"/>
      <c r="C41" s="121"/>
      <c r="D41" s="122"/>
      <c r="E41" s="34"/>
      <c r="F41" s="35"/>
      <c r="G41" s="35"/>
      <c r="H41" s="35"/>
      <c r="I41" s="35"/>
      <c r="J41" s="35"/>
      <c r="K41" s="35"/>
      <c r="L41" s="35"/>
      <c r="M41" s="35"/>
      <c r="N41" s="35"/>
      <c r="O41" s="35"/>
      <c r="P41" s="35"/>
      <c r="Q41" s="35"/>
      <c r="R41" s="35"/>
      <c r="S41" s="35"/>
      <c r="T41" s="35"/>
      <c r="U41" s="35"/>
      <c r="V41" s="35"/>
      <c r="W41" s="35"/>
      <c r="X41" s="35"/>
      <c r="Y41" s="35"/>
      <c r="Z41" s="35"/>
    </row>
    <row r="42" spans="1:26" ht="12" customHeight="1" x14ac:dyDescent="0.2">
      <c r="A42" s="17"/>
      <c r="B42" s="125"/>
      <c r="C42" s="121"/>
      <c r="D42" s="122"/>
      <c r="E42" s="34"/>
      <c r="F42" s="35"/>
      <c r="G42" s="35"/>
      <c r="H42" s="35"/>
      <c r="I42" s="35"/>
      <c r="J42" s="35"/>
      <c r="K42" s="35"/>
      <c r="L42" s="35"/>
      <c r="M42" s="35"/>
      <c r="N42" s="35"/>
      <c r="O42" s="35"/>
      <c r="P42" s="35"/>
      <c r="Q42" s="35"/>
      <c r="R42" s="35"/>
      <c r="S42" s="35"/>
      <c r="T42" s="35"/>
      <c r="U42" s="35"/>
      <c r="V42" s="35"/>
      <c r="W42" s="35"/>
      <c r="X42" s="35"/>
      <c r="Y42" s="35"/>
      <c r="Z42" s="35"/>
    </row>
    <row r="43" spans="1:26" ht="12" customHeight="1" x14ac:dyDescent="0.2">
      <c r="A43" s="17"/>
      <c r="B43" s="125"/>
      <c r="C43" s="121"/>
      <c r="D43" s="122"/>
      <c r="E43" s="34"/>
      <c r="F43" s="35"/>
      <c r="G43" s="35"/>
      <c r="H43" s="35"/>
      <c r="I43" s="35"/>
      <c r="J43" s="35"/>
      <c r="K43" s="35"/>
      <c r="L43" s="35"/>
      <c r="M43" s="35"/>
      <c r="N43" s="35"/>
      <c r="O43" s="35"/>
      <c r="P43" s="35"/>
      <c r="Q43" s="35"/>
      <c r="R43" s="35"/>
      <c r="S43" s="35"/>
      <c r="T43" s="35"/>
      <c r="U43" s="35"/>
      <c r="V43" s="35"/>
      <c r="W43" s="35"/>
      <c r="X43" s="35"/>
      <c r="Y43" s="35"/>
      <c r="Z43" s="35"/>
    </row>
    <row r="44" spans="1:26" ht="12" customHeight="1" x14ac:dyDescent="0.2">
      <c r="A44" s="17"/>
      <c r="B44" s="125"/>
      <c r="C44" s="121"/>
      <c r="D44" s="122"/>
      <c r="E44" s="34"/>
      <c r="F44" s="35"/>
      <c r="G44" s="35"/>
      <c r="H44" s="35"/>
      <c r="I44" s="35"/>
      <c r="J44" s="35"/>
      <c r="K44" s="35"/>
      <c r="L44" s="35"/>
      <c r="M44" s="35"/>
      <c r="N44" s="35"/>
      <c r="O44" s="35"/>
      <c r="P44" s="35"/>
      <c r="Q44" s="35"/>
      <c r="R44" s="35"/>
      <c r="S44" s="35"/>
      <c r="T44" s="35"/>
      <c r="U44" s="35"/>
      <c r="V44" s="35"/>
      <c r="W44" s="35"/>
      <c r="X44" s="35"/>
      <c r="Y44" s="35"/>
      <c r="Z44" s="35"/>
    </row>
    <row r="45" spans="1:26" ht="12" customHeight="1" x14ac:dyDescent="0.2">
      <c r="A45" s="17"/>
      <c r="B45" s="125"/>
      <c r="C45" s="121"/>
      <c r="D45" s="122"/>
      <c r="E45" s="34"/>
      <c r="F45" s="35"/>
      <c r="G45" s="35"/>
      <c r="H45" s="35"/>
      <c r="I45" s="35"/>
      <c r="J45" s="35"/>
      <c r="K45" s="35"/>
      <c r="L45" s="35"/>
      <c r="M45" s="35"/>
      <c r="N45" s="35"/>
      <c r="O45" s="35"/>
      <c r="P45" s="35"/>
      <c r="Q45" s="35"/>
      <c r="R45" s="35"/>
      <c r="S45" s="35"/>
      <c r="T45" s="35"/>
      <c r="U45" s="35"/>
      <c r="V45" s="35"/>
      <c r="W45" s="35"/>
      <c r="X45" s="35"/>
      <c r="Y45" s="35"/>
      <c r="Z45" s="35"/>
    </row>
    <row r="46" spans="1:26" ht="12" customHeight="1" x14ac:dyDescent="0.2">
      <c r="A46" s="17"/>
      <c r="B46" s="125"/>
      <c r="C46" s="121"/>
      <c r="D46" s="122"/>
      <c r="E46" s="34"/>
      <c r="F46" s="35"/>
      <c r="G46" s="35"/>
      <c r="H46" s="35"/>
      <c r="I46" s="35"/>
      <c r="J46" s="35"/>
      <c r="K46" s="35"/>
      <c r="L46" s="35"/>
      <c r="M46" s="35"/>
      <c r="N46" s="35"/>
      <c r="O46" s="35"/>
      <c r="P46" s="35"/>
      <c r="Q46" s="35"/>
      <c r="R46" s="35"/>
      <c r="S46" s="35"/>
      <c r="T46" s="35"/>
      <c r="U46" s="35"/>
      <c r="V46" s="35"/>
      <c r="W46" s="35"/>
      <c r="X46" s="35"/>
      <c r="Y46" s="35"/>
      <c r="Z46" s="35"/>
    </row>
    <row r="47" spans="1:26" ht="12" customHeight="1" x14ac:dyDescent="0.2">
      <c r="A47" s="15"/>
      <c r="B47" s="22"/>
      <c r="C47" s="22"/>
      <c r="D47" s="35"/>
      <c r="E47" s="35"/>
      <c r="F47" s="35"/>
      <c r="G47" s="35"/>
      <c r="H47" s="35"/>
      <c r="I47" s="35"/>
      <c r="J47" s="35"/>
      <c r="K47" s="35"/>
      <c r="L47" s="35"/>
      <c r="M47" s="35"/>
      <c r="N47" s="35"/>
      <c r="O47" s="35"/>
      <c r="P47" s="35"/>
      <c r="Q47" s="35"/>
      <c r="R47" s="35"/>
      <c r="S47" s="35"/>
      <c r="T47" s="35"/>
      <c r="U47" s="35"/>
      <c r="V47" s="35"/>
      <c r="W47" s="35"/>
      <c r="X47" s="35"/>
      <c r="Y47" s="35"/>
      <c r="Z47" s="35"/>
    </row>
    <row r="48" spans="1:26" ht="12" customHeight="1" x14ac:dyDescent="0.2">
      <c r="A48" s="15"/>
      <c r="B48" s="22"/>
      <c r="C48" s="22"/>
      <c r="D48" s="35"/>
      <c r="E48" s="35"/>
      <c r="F48" s="35"/>
      <c r="G48" s="35"/>
      <c r="H48" s="35"/>
      <c r="I48" s="35"/>
      <c r="J48" s="35"/>
      <c r="K48" s="35"/>
      <c r="L48" s="35"/>
      <c r="M48" s="35"/>
      <c r="N48" s="35"/>
      <c r="O48" s="35"/>
      <c r="P48" s="35"/>
      <c r="Q48" s="35"/>
      <c r="R48" s="35"/>
      <c r="S48" s="35"/>
      <c r="T48" s="35"/>
      <c r="U48" s="35"/>
      <c r="V48" s="35"/>
      <c r="W48" s="35"/>
      <c r="X48" s="35"/>
      <c r="Y48" s="35"/>
      <c r="Z48" s="35"/>
    </row>
    <row r="49" spans="1:26" ht="12" customHeight="1" x14ac:dyDescent="0.2">
      <c r="A49" s="15"/>
      <c r="B49" s="22"/>
      <c r="C49" s="22"/>
      <c r="D49" s="35"/>
      <c r="E49" s="35"/>
      <c r="F49" s="35"/>
      <c r="G49" s="35"/>
      <c r="H49" s="35"/>
      <c r="I49" s="35"/>
      <c r="J49" s="35"/>
      <c r="K49" s="35"/>
      <c r="L49" s="35"/>
      <c r="M49" s="35"/>
      <c r="N49" s="35"/>
      <c r="O49" s="35"/>
      <c r="P49" s="35"/>
      <c r="Q49" s="35"/>
      <c r="R49" s="35"/>
      <c r="S49" s="35"/>
      <c r="T49" s="35"/>
      <c r="U49" s="35"/>
      <c r="V49" s="35"/>
      <c r="W49" s="35"/>
      <c r="X49" s="35"/>
      <c r="Y49" s="35"/>
      <c r="Z49" s="35"/>
    </row>
    <row r="50" spans="1:26" ht="12" customHeight="1" x14ac:dyDescent="0.2">
      <c r="A50" s="15"/>
      <c r="B50" s="22"/>
      <c r="C50" s="22"/>
      <c r="D50" s="35"/>
      <c r="E50" s="35"/>
      <c r="F50" s="35"/>
      <c r="G50" s="35"/>
      <c r="H50" s="35"/>
      <c r="I50" s="35"/>
      <c r="J50" s="35"/>
      <c r="K50" s="35"/>
      <c r="L50" s="35"/>
      <c r="M50" s="35"/>
      <c r="N50" s="35"/>
      <c r="O50" s="35"/>
      <c r="P50" s="35"/>
      <c r="Q50" s="35"/>
      <c r="R50" s="35"/>
      <c r="S50" s="35"/>
      <c r="T50" s="35"/>
      <c r="U50" s="35"/>
      <c r="V50" s="35"/>
      <c r="W50" s="35"/>
      <c r="X50" s="35"/>
      <c r="Y50" s="35"/>
      <c r="Z50" s="35"/>
    </row>
    <row r="51" spans="1:26" ht="12" customHeight="1" x14ac:dyDescent="0.2">
      <c r="A51" s="15"/>
      <c r="B51" s="22"/>
      <c r="C51" s="22"/>
      <c r="D51" s="35"/>
      <c r="E51" s="35"/>
      <c r="F51" s="35"/>
      <c r="G51" s="35"/>
      <c r="H51" s="35"/>
      <c r="I51" s="35"/>
      <c r="J51" s="35"/>
      <c r="K51" s="35"/>
      <c r="L51" s="35"/>
      <c r="M51" s="35"/>
      <c r="N51" s="35"/>
      <c r="O51" s="35"/>
      <c r="P51" s="35"/>
      <c r="Q51" s="35"/>
      <c r="R51" s="35"/>
      <c r="S51" s="35"/>
      <c r="T51" s="35"/>
      <c r="U51" s="35"/>
      <c r="V51" s="35"/>
      <c r="W51" s="35"/>
      <c r="X51" s="35"/>
      <c r="Y51" s="35"/>
      <c r="Z51" s="35"/>
    </row>
    <row r="52" spans="1:26" ht="12" customHeight="1" x14ac:dyDescent="0.2">
      <c r="A52" s="15"/>
      <c r="B52" s="22"/>
      <c r="C52" s="22"/>
      <c r="D52" s="35"/>
      <c r="E52" s="35"/>
      <c r="F52" s="35"/>
      <c r="G52" s="35"/>
      <c r="H52" s="35"/>
      <c r="I52" s="35"/>
      <c r="J52" s="35"/>
      <c r="K52" s="35"/>
      <c r="L52" s="35"/>
      <c r="M52" s="35"/>
      <c r="N52" s="35"/>
      <c r="O52" s="35"/>
      <c r="P52" s="35"/>
      <c r="Q52" s="35"/>
      <c r="R52" s="35"/>
      <c r="S52" s="35"/>
      <c r="T52" s="35"/>
      <c r="U52" s="35"/>
      <c r="V52" s="35"/>
      <c r="W52" s="35"/>
      <c r="X52" s="35"/>
      <c r="Y52" s="35"/>
      <c r="Z52" s="35"/>
    </row>
    <row r="53" spans="1:26" ht="12" customHeight="1" x14ac:dyDescent="0.2">
      <c r="A53" s="15"/>
      <c r="B53" s="22"/>
      <c r="C53" s="22"/>
      <c r="D53" s="35"/>
      <c r="E53" s="35"/>
      <c r="F53" s="35"/>
      <c r="G53" s="35"/>
      <c r="H53" s="35"/>
      <c r="I53" s="35"/>
      <c r="J53" s="35"/>
      <c r="K53" s="35"/>
      <c r="L53" s="35"/>
      <c r="M53" s="35"/>
      <c r="N53" s="35"/>
      <c r="O53" s="35"/>
      <c r="P53" s="35"/>
      <c r="Q53" s="35"/>
      <c r="R53" s="35"/>
      <c r="S53" s="35"/>
      <c r="T53" s="35"/>
      <c r="U53" s="35"/>
      <c r="V53" s="35"/>
      <c r="W53" s="35"/>
      <c r="X53" s="35"/>
      <c r="Y53" s="35"/>
      <c r="Z53" s="35"/>
    </row>
    <row r="54" spans="1:26" ht="12" customHeight="1" x14ac:dyDescent="0.2">
      <c r="A54" s="15"/>
      <c r="B54" s="22"/>
      <c r="C54" s="22"/>
      <c r="D54" s="35"/>
      <c r="E54" s="35"/>
      <c r="F54" s="35"/>
      <c r="G54" s="35"/>
      <c r="H54" s="35"/>
      <c r="I54" s="35"/>
      <c r="J54" s="35"/>
      <c r="K54" s="35"/>
      <c r="L54" s="35"/>
      <c r="M54" s="35"/>
      <c r="N54" s="35"/>
      <c r="O54" s="35"/>
      <c r="P54" s="35"/>
      <c r="Q54" s="35"/>
      <c r="R54" s="35"/>
      <c r="S54" s="35"/>
      <c r="T54" s="35"/>
      <c r="U54" s="35"/>
      <c r="V54" s="35"/>
      <c r="W54" s="35"/>
      <c r="X54" s="35"/>
      <c r="Y54" s="35"/>
      <c r="Z54" s="35"/>
    </row>
    <row r="55" spans="1:26" ht="12" customHeight="1" x14ac:dyDescent="0.2">
      <c r="A55" s="15"/>
      <c r="B55" s="22"/>
      <c r="C55" s="22"/>
      <c r="D55" s="35"/>
      <c r="E55" s="35"/>
      <c r="F55" s="35"/>
      <c r="G55" s="35"/>
      <c r="H55" s="35"/>
      <c r="I55" s="35"/>
      <c r="J55" s="35"/>
      <c r="K55" s="35"/>
      <c r="L55" s="35"/>
      <c r="M55" s="35"/>
      <c r="N55" s="35"/>
      <c r="O55" s="35"/>
      <c r="P55" s="35"/>
      <c r="Q55" s="35"/>
      <c r="R55" s="35"/>
      <c r="S55" s="35"/>
      <c r="T55" s="35"/>
      <c r="U55" s="35"/>
      <c r="V55" s="35"/>
      <c r="W55" s="35"/>
      <c r="X55" s="35"/>
      <c r="Y55" s="35"/>
      <c r="Z55" s="35"/>
    </row>
    <row r="56" spans="1:26" ht="12" customHeight="1" x14ac:dyDescent="0.2">
      <c r="A56" s="15"/>
      <c r="B56" s="22"/>
      <c r="C56" s="22"/>
      <c r="D56" s="35"/>
      <c r="E56" s="35"/>
      <c r="F56" s="35"/>
      <c r="G56" s="35"/>
      <c r="H56" s="35"/>
      <c r="I56" s="35"/>
      <c r="J56" s="35"/>
      <c r="K56" s="35"/>
      <c r="L56" s="35"/>
      <c r="M56" s="35"/>
      <c r="N56" s="35"/>
      <c r="O56" s="35"/>
      <c r="P56" s="35"/>
      <c r="Q56" s="35"/>
      <c r="R56" s="35"/>
      <c r="S56" s="35"/>
      <c r="T56" s="35"/>
      <c r="U56" s="35"/>
      <c r="V56" s="35"/>
      <c r="W56" s="35"/>
      <c r="X56" s="35"/>
      <c r="Y56" s="35"/>
      <c r="Z56" s="35"/>
    </row>
    <row r="57" spans="1:26" ht="12" customHeight="1" x14ac:dyDescent="0.2">
      <c r="A57" s="15"/>
      <c r="B57" s="22"/>
      <c r="C57" s="22"/>
      <c r="D57" s="35"/>
      <c r="E57" s="35"/>
      <c r="F57" s="35"/>
      <c r="G57" s="35"/>
      <c r="H57" s="35"/>
      <c r="I57" s="35"/>
      <c r="J57" s="35"/>
      <c r="K57" s="35"/>
      <c r="L57" s="35"/>
      <c r="M57" s="35"/>
      <c r="N57" s="35"/>
      <c r="O57" s="35"/>
      <c r="P57" s="35"/>
      <c r="Q57" s="35"/>
      <c r="R57" s="35"/>
      <c r="S57" s="35"/>
      <c r="T57" s="35"/>
      <c r="U57" s="35"/>
      <c r="V57" s="35"/>
      <c r="W57" s="35"/>
      <c r="X57" s="35"/>
      <c r="Y57" s="35"/>
      <c r="Z57" s="35"/>
    </row>
    <row r="58" spans="1:26" ht="12" customHeight="1" x14ac:dyDescent="0.2">
      <c r="A58" s="15"/>
      <c r="B58" s="22"/>
      <c r="C58" s="22"/>
      <c r="D58" s="35"/>
      <c r="E58" s="35"/>
      <c r="F58" s="35"/>
      <c r="G58" s="35"/>
      <c r="H58" s="35"/>
      <c r="I58" s="35"/>
      <c r="J58" s="35"/>
      <c r="K58" s="35"/>
      <c r="L58" s="35"/>
      <c r="M58" s="35"/>
      <c r="N58" s="35"/>
      <c r="O58" s="35"/>
      <c r="P58" s="35"/>
      <c r="Q58" s="35"/>
      <c r="R58" s="35"/>
      <c r="S58" s="35"/>
      <c r="T58" s="35"/>
      <c r="U58" s="35"/>
      <c r="V58" s="35"/>
      <c r="W58" s="35"/>
      <c r="X58" s="35"/>
      <c r="Y58" s="35"/>
      <c r="Z58" s="35"/>
    </row>
    <row r="59" spans="1:26" ht="12" customHeight="1" x14ac:dyDescent="0.2">
      <c r="A59" s="15"/>
      <c r="B59" s="22"/>
      <c r="C59" s="22"/>
      <c r="D59" s="35"/>
      <c r="E59" s="35"/>
      <c r="F59" s="35"/>
      <c r="G59" s="35"/>
      <c r="H59" s="35"/>
      <c r="I59" s="35"/>
      <c r="J59" s="35"/>
      <c r="K59" s="35"/>
      <c r="L59" s="35"/>
      <c r="M59" s="35"/>
      <c r="N59" s="35"/>
      <c r="O59" s="35"/>
      <c r="P59" s="35"/>
      <c r="Q59" s="35"/>
      <c r="R59" s="35"/>
      <c r="S59" s="35"/>
      <c r="T59" s="35"/>
      <c r="U59" s="35"/>
      <c r="V59" s="35"/>
      <c r="W59" s="35"/>
      <c r="X59" s="35"/>
      <c r="Y59" s="35"/>
      <c r="Z59" s="35"/>
    </row>
    <row r="60" spans="1:26" ht="12" customHeight="1" x14ac:dyDescent="0.2">
      <c r="A60" s="15"/>
      <c r="B60" s="22"/>
      <c r="C60" s="22"/>
      <c r="D60" s="35"/>
      <c r="E60" s="35"/>
      <c r="F60" s="35"/>
      <c r="G60" s="35"/>
      <c r="H60" s="35"/>
      <c r="I60" s="35"/>
      <c r="J60" s="35"/>
      <c r="K60" s="35"/>
      <c r="L60" s="35"/>
      <c r="M60" s="35"/>
      <c r="N60" s="35"/>
      <c r="O60" s="35"/>
      <c r="P60" s="35"/>
      <c r="Q60" s="35"/>
      <c r="R60" s="35"/>
      <c r="S60" s="35"/>
      <c r="T60" s="35"/>
      <c r="U60" s="35"/>
      <c r="V60" s="35"/>
      <c r="W60" s="35"/>
      <c r="X60" s="35"/>
      <c r="Y60" s="35"/>
      <c r="Z60" s="35"/>
    </row>
    <row r="61" spans="1:26" ht="12" customHeight="1" x14ac:dyDescent="0.2">
      <c r="A61" s="15"/>
      <c r="B61" s="22"/>
      <c r="C61" s="22"/>
      <c r="D61" s="35"/>
      <c r="E61" s="35"/>
      <c r="F61" s="35"/>
      <c r="G61" s="35"/>
      <c r="H61" s="35"/>
      <c r="I61" s="35"/>
      <c r="J61" s="35"/>
      <c r="K61" s="35"/>
      <c r="L61" s="35"/>
      <c r="M61" s="35"/>
      <c r="N61" s="35"/>
      <c r="O61" s="35"/>
      <c r="P61" s="35"/>
      <c r="Q61" s="35"/>
      <c r="R61" s="35"/>
      <c r="S61" s="35"/>
      <c r="T61" s="35"/>
      <c r="U61" s="35"/>
      <c r="V61" s="35"/>
      <c r="W61" s="35"/>
      <c r="X61" s="35"/>
      <c r="Y61" s="35"/>
      <c r="Z61" s="35"/>
    </row>
    <row r="62" spans="1:26" ht="12" customHeight="1" x14ac:dyDescent="0.2">
      <c r="A62" s="15"/>
      <c r="B62" s="22"/>
      <c r="C62" s="22"/>
      <c r="D62" s="35"/>
      <c r="E62" s="35"/>
      <c r="F62" s="35"/>
      <c r="G62" s="35"/>
      <c r="H62" s="35"/>
      <c r="I62" s="35"/>
      <c r="J62" s="35"/>
      <c r="K62" s="35"/>
      <c r="L62" s="35"/>
      <c r="M62" s="35"/>
      <c r="N62" s="35"/>
      <c r="O62" s="35"/>
      <c r="P62" s="35"/>
      <c r="Q62" s="35"/>
      <c r="R62" s="35"/>
      <c r="S62" s="35"/>
      <c r="T62" s="35"/>
      <c r="U62" s="35"/>
      <c r="V62" s="35"/>
      <c r="W62" s="35"/>
      <c r="X62" s="35"/>
      <c r="Y62" s="35"/>
      <c r="Z62" s="35"/>
    </row>
    <row r="63" spans="1:26" ht="12" customHeight="1" x14ac:dyDescent="0.2">
      <c r="A63" s="15"/>
      <c r="B63" s="22"/>
      <c r="C63" s="22"/>
      <c r="D63" s="35"/>
      <c r="E63" s="35"/>
      <c r="F63" s="35"/>
      <c r="G63" s="35"/>
      <c r="H63" s="35"/>
      <c r="I63" s="35"/>
      <c r="J63" s="35"/>
      <c r="K63" s="35"/>
      <c r="L63" s="35"/>
      <c r="M63" s="35"/>
      <c r="N63" s="35"/>
      <c r="O63" s="35"/>
      <c r="P63" s="35"/>
      <c r="Q63" s="35"/>
      <c r="R63" s="35"/>
      <c r="S63" s="35"/>
      <c r="T63" s="35"/>
      <c r="U63" s="35"/>
      <c r="V63" s="35"/>
      <c r="W63" s="35"/>
      <c r="X63" s="35"/>
      <c r="Y63" s="35"/>
      <c r="Z63" s="35"/>
    </row>
    <row r="64" spans="1:26" ht="12" customHeight="1" x14ac:dyDescent="0.2">
      <c r="A64" s="15"/>
      <c r="B64" s="22"/>
      <c r="C64" s="22"/>
      <c r="D64" s="35"/>
      <c r="E64" s="35"/>
      <c r="F64" s="35"/>
      <c r="G64" s="35"/>
      <c r="H64" s="35"/>
      <c r="I64" s="35"/>
      <c r="J64" s="35"/>
      <c r="K64" s="35"/>
      <c r="L64" s="35"/>
      <c r="M64" s="35"/>
      <c r="N64" s="35"/>
      <c r="O64" s="35"/>
      <c r="P64" s="35"/>
      <c r="Q64" s="35"/>
      <c r="R64" s="35"/>
      <c r="S64" s="35"/>
      <c r="T64" s="35"/>
      <c r="U64" s="35"/>
      <c r="V64" s="35"/>
      <c r="W64" s="35"/>
      <c r="X64" s="35"/>
      <c r="Y64" s="35"/>
      <c r="Z64" s="35"/>
    </row>
    <row r="65" spans="1:26" ht="12" customHeight="1" x14ac:dyDescent="0.2">
      <c r="A65" s="15"/>
      <c r="B65" s="22"/>
      <c r="C65" s="22"/>
      <c r="D65" s="35"/>
      <c r="E65" s="35"/>
      <c r="F65" s="35"/>
      <c r="G65" s="35"/>
      <c r="H65" s="35"/>
      <c r="I65" s="35"/>
      <c r="J65" s="35"/>
      <c r="K65" s="35"/>
      <c r="L65" s="35"/>
      <c r="M65" s="35"/>
      <c r="N65" s="35"/>
      <c r="O65" s="35"/>
      <c r="P65" s="35"/>
      <c r="Q65" s="35"/>
      <c r="R65" s="35"/>
      <c r="S65" s="35"/>
      <c r="T65" s="35"/>
      <c r="U65" s="35"/>
      <c r="V65" s="35"/>
      <c r="W65" s="35"/>
      <c r="X65" s="35"/>
      <c r="Y65" s="35"/>
      <c r="Z65" s="35"/>
    </row>
    <row r="66" spans="1:26" ht="12" customHeight="1" x14ac:dyDescent="0.2">
      <c r="A66" s="15"/>
      <c r="B66" s="22"/>
      <c r="C66" s="22"/>
      <c r="D66" s="35"/>
      <c r="E66" s="35"/>
      <c r="F66" s="35"/>
      <c r="G66" s="35"/>
      <c r="H66" s="35"/>
      <c r="I66" s="35"/>
      <c r="J66" s="35"/>
      <c r="K66" s="35"/>
      <c r="L66" s="35"/>
      <c r="M66" s="35"/>
      <c r="N66" s="35"/>
      <c r="O66" s="35"/>
      <c r="P66" s="35"/>
      <c r="Q66" s="35"/>
      <c r="R66" s="35"/>
      <c r="S66" s="35"/>
      <c r="T66" s="35"/>
      <c r="U66" s="35"/>
      <c r="V66" s="35"/>
      <c r="W66" s="35"/>
      <c r="X66" s="35"/>
      <c r="Y66" s="35"/>
      <c r="Z66" s="35"/>
    </row>
    <row r="67" spans="1:26" ht="12" customHeight="1" x14ac:dyDescent="0.2">
      <c r="A67" s="15"/>
      <c r="B67" s="22"/>
      <c r="C67" s="22"/>
      <c r="D67" s="35"/>
      <c r="E67" s="35"/>
      <c r="F67" s="35"/>
      <c r="G67" s="35"/>
      <c r="H67" s="35"/>
      <c r="I67" s="35"/>
      <c r="J67" s="35"/>
      <c r="K67" s="35"/>
      <c r="L67" s="35"/>
      <c r="M67" s="35"/>
      <c r="N67" s="35"/>
      <c r="O67" s="35"/>
      <c r="P67" s="35"/>
      <c r="Q67" s="35"/>
      <c r="R67" s="35"/>
      <c r="S67" s="35"/>
      <c r="T67" s="35"/>
      <c r="U67" s="35"/>
      <c r="V67" s="35"/>
      <c r="W67" s="35"/>
      <c r="X67" s="35"/>
      <c r="Y67" s="35"/>
      <c r="Z67" s="35"/>
    </row>
    <row r="68" spans="1:26" ht="12" customHeight="1" x14ac:dyDescent="0.2">
      <c r="A68" s="15"/>
      <c r="B68" s="22"/>
      <c r="C68" s="22"/>
      <c r="D68" s="35"/>
      <c r="E68" s="35"/>
      <c r="F68" s="35"/>
      <c r="G68" s="35"/>
      <c r="H68" s="35"/>
      <c r="I68" s="35"/>
      <c r="J68" s="35"/>
      <c r="K68" s="35"/>
      <c r="L68" s="35"/>
      <c r="M68" s="35"/>
      <c r="N68" s="35"/>
      <c r="O68" s="35"/>
      <c r="P68" s="35"/>
      <c r="Q68" s="35"/>
      <c r="R68" s="35"/>
      <c r="S68" s="35"/>
      <c r="T68" s="35"/>
      <c r="U68" s="35"/>
      <c r="V68" s="35"/>
      <c r="W68" s="35"/>
      <c r="X68" s="35"/>
      <c r="Y68" s="35"/>
      <c r="Z68" s="35"/>
    </row>
    <row r="69" spans="1:26" ht="12" customHeight="1" x14ac:dyDescent="0.2">
      <c r="A69" s="15"/>
      <c r="B69" s="22"/>
      <c r="C69" s="22"/>
      <c r="D69" s="35"/>
      <c r="E69" s="35"/>
      <c r="F69" s="35"/>
      <c r="G69" s="35"/>
      <c r="H69" s="35"/>
      <c r="I69" s="35"/>
      <c r="J69" s="35"/>
      <c r="K69" s="35"/>
      <c r="L69" s="35"/>
      <c r="M69" s="35"/>
      <c r="N69" s="35"/>
      <c r="O69" s="35"/>
      <c r="P69" s="35"/>
      <c r="Q69" s="35"/>
      <c r="R69" s="35"/>
      <c r="S69" s="35"/>
      <c r="T69" s="35"/>
      <c r="U69" s="35"/>
      <c r="V69" s="35"/>
      <c r="W69" s="35"/>
      <c r="X69" s="35"/>
      <c r="Y69" s="35"/>
      <c r="Z69" s="35"/>
    </row>
    <row r="70" spans="1:26" ht="12" customHeight="1" x14ac:dyDescent="0.2">
      <c r="A70" s="15"/>
      <c r="B70" s="22"/>
      <c r="C70" s="22"/>
      <c r="D70" s="35"/>
      <c r="E70" s="35"/>
      <c r="F70" s="35"/>
      <c r="G70" s="35"/>
      <c r="H70" s="35"/>
      <c r="I70" s="35"/>
      <c r="J70" s="35"/>
      <c r="K70" s="35"/>
      <c r="L70" s="35"/>
      <c r="M70" s="35"/>
      <c r="N70" s="35"/>
      <c r="O70" s="35"/>
      <c r="P70" s="35"/>
      <c r="Q70" s="35"/>
      <c r="R70" s="35"/>
      <c r="S70" s="35"/>
      <c r="T70" s="35"/>
      <c r="U70" s="35"/>
      <c r="V70" s="35"/>
      <c r="W70" s="35"/>
      <c r="X70" s="35"/>
      <c r="Y70" s="35"/>
      <c r="Z70" s="35"/>
    </row>
    <row r="71" spans="1:26" ht="12" customHeight="1" x14ac:dyDescent="0.2">
      <c r="A71" s="15"/>
      <c r="B71" s="22"/>
      <c r="C71" s="22"/>
      <c r="D71" s="35"/>
      <c r="E71" s="35"/>
      <c r="F71" s="35"/>
      <c r="G71" s="35"/>
      <c r="H71" s="35"/>
      <c r="I71" s="35"/>
      <c r="J71" s="35"/>
      <c r="K71" s="35"/>
      <c r="L71" s="35"/>
      <c r="M71" s="35"/>
      <c r="N71" s="35"/>
      <c r="O71" s="35"/>
      <c r="P71" s="35"/>
      <c r="Q71" s="35"/>
      <c r="R71" s="35"/>
      <c r="S71" s="35"/>
      <c r="T71" s="35"/>
      <c r="U71" s="35"/>
      <c r="V71" s="35"/>
      <c r="W71" s="35"/>
      <c r="X71" s="35"/>
      <c r="Y71" s="35"/>
      <c r="Z71" s="35"/>
    </row>
    <row r="72" spans="1:26" ht="12" customHeight="1" x14ac:dyDescent="0.2">
      <c r="A72" s="15"/>
      <c r="B72" s="22"/>
      <c r="C72" s="22"/>
      <c r="D72" s="35"/>
      <c r="E72" s="35"/>
      <c r="F72" s="35"/>
      <c r="G72" s="35"/>
      <c r="H72" s="35"/>
      <c r="I72" s="35"/>
      <c r="J72" s="35"/>
      <c r="K72" s="35"/>
      <c r="L72" s="35"/>
      <c r="M72" s="35"/>
      <c r="N72" s="35"/>
      <c r="O72" s="35"/>
      <c r="P72" s="35"/>
      <c r="Q72" s="35"/>
      <c r="R72" s="35"/>
      <c r="S72" s="35"/>
      <c r="T72" s="35"/>
      <c r="U72" s="35"/>
      <c r="V72" s="35"/>
      <c r="W72" s="35"/>
      <c r="X72" s="35"/>
      <c r="Y72" s="35"/>
      <c r="Z72" s="35"/>
    </row>
    <row r="73" spans="1:26" ht="12" customHeight="1" x14ac:dyDescent="0.2">
      <c r="A73" s="15"/>
      <c r="B73" s="22"/>
      <c r="C73" s="22"/>
      <c r="D73" s="35"/>
      <c r="E73" s="35"/>
      <c r="F73" s="35"/>
      <c r="G73" s="35"/>
      <c r="H73" s="35"/>
      <c r="I73" s="35"/>
      <c r="J73" s="35"/>
      <c r="K73" s="35"/>
      <c r="L73" s="35"/>
      <c r="M73" s="35"/>
      <c r="N73" s="35"/>
      <c r="O73" s="35"/>
      <c r="P73" s="35"/>
      <c r="Q73" s="35"/>
      <c r="R73" s="35"/>
      <c r="S73" s="35"/>
      <c r="T73" s="35"/>
      <c r="U73" s="35"/>
      <c r="V73" s="35"/>
      <c r="W73" s="35"/>
      <c r="X73" s="35"/>
      <c r="Y73" s="35"/>
      <c r="Z73" s="35"/>
    </row>
    <row r="74" spans="1:26" ht="12" customHeight="1" x14ac:dyDescent="0.2">
      <c r="A74" s="15"/>
      <c r="B74" s="22"/>
      <c r="C74" s="22"/>
      <c r="D74" s="35"/>
      <c r="E74" s="35"/>
      <c r="F74" s="35"/>
      <c r="G74" s="35"/>
      <c r="H74" s="35"/>
      <c r="I74" s="35"/>
      <c r="J74" s="35"/>
      <c r="K74" s="35"/>
      <c r="L74" s="35"/>
      <c r="M74" s="35"/>
      <c r="N74" s="35"/>
      <c r="O74" s="35"/>
      <c r="P74" s="35"/>
      <c r="Q74" s="35"/>
      <c r="R74" s="35"/>
      <c r="S74" s="35"/>
      <c r="T74" s="35"/>
      <c r="U74" s="35"/>
      <c r="V74" s="35"/>
      <c r="W74" s="35"/>
      <c r="X74" s="35"/>
      <c r="Y74" s="35"/>
      <c r="Z74" s="35"/>
    </row>
    <row r="75" spans="1:26" ht="12" customHeight="1" x14ac:dyDescent="0.2">
      <c r="A75" s="15"/>
      <c r="B75" s="22"/>
      <c r="C75" s="22"/>
      <c r="D75" s="35"/>
      <c r="E75" s="35"/>
      <c r="F75" s="35"/>
      <c r="G75" s="35"/>
      <c r="H75" s="35"/>
      <c r="I75" s="35"/>
      <c r="J75" s="35"/>
      <c r="K75" s="35"/>
      <c r="L75" s="35"/>
      <c r="M75" s="35"/>
      <c r="N75" s="35"/>
      <c r="O75" s="35"/>
      <c r="P75" s="35"/>
      <c r="Q75" s="35"/>
      <c r="R75" s="35"/>
      <c r="S75" s="35"/>
      <c r="T75" s="35"/>
      <c r="U75" s="35"/>
      <c r="V75" s="35"/>
      <c r="W75" s="35"/>
      <c r="X75" s="35"/>
      <c r="Y75" s="35"/>
      <c r="Z75" s="35"/>
    </row>
    <row r="76" spans="1:26" ht="12" customHeight="1" x14ac:dyDescent="0.2">
      <c r="A76" s="15"/>
      <c r="B76" s="22"/>
      <c r="C76" s="22"/>
      <c r="D76" s="35"/>
      <c r="E76" s="35"/>
      <c r="F76" s="35"/>
      <c r="G76" s="35"/>
      <c r="H76" s="35"/>
      <c r="I76" s="35"/>
      <c r="J76" s="35"/>
      <c r="K76" s="35"/>
      <c r="L76" s="35"/>
      <c r="M76" s="35"/>
      <c r="N76" s="35"/>
      <c r="O76" s="35"/>
      <c r="P76" s="35"/>
      <c r="Q76" s="35"/>
      <c r="R76" s="35"/>
      <c r="S76" s="35"/>
      <c r="T76" s="35"/>
      <c r="U76" s="35"/>
      <c r="V76" s="35"/>
      <c r="W76" s="35"/>
      <c r="X76" s="35"/>
      <c r="Y76" s="35"/>
      <c r="Z76" s="35"/>
    </row>
    <row r="77" spans="1:26" ht="12" customHeight="1" x14ac:dyDescent="0.2">
      <c r="A77" s="15"/>
      <c r="B77" s="22"/>
      <c r="C77" s="22"/>
      <c r="D77" s="35"/>
      <c r="E77" s="35"/>
      <c r="F77" s="35"/>
      <c r="G77" s="35"/>
      <c r="H77" s="35"/>
      <c r="I77" s="35"/>
      <c r="J77" s="35"/>
      <c r="K77" s="35"/>
      <c r="L77" s="35"/>
      <c r="M77" s="35"/>
      <c r="N77" s="35"/>
      <c r="O77" s="35"/>
      <c r="P77" s="35"/>
      <c r="Q77" s="35"/>
      <c r="R77" s="35"/>
      <c r="S77" s="35"/>
      <c r="T77" s="35"/>
      <c r="U77" s="35"/>
      <c r="V77" s="35"/>
      <c r="W77" s="35"/>
      <c r="X77" s="35"/>
      <c r="Y77" s="35"/>
      <c r="Z77" s="35"/>
    </row>
    <row r="78" spans="1:26" ht="12" customHeight="1" x14ac:dyDescent="0.2">
      <c r="A78" s="15"/>
      <c r="B78" s="22"/>
      <c r="C78" s="22"/>
      <c r="D78" s="35"/>
      <c r="E78" s="35"/>
      <c r="F78" s="35"/>
      <c r="G78" s="35"/>
      <c r="H78" s="35"/>
      <c r="I78" s="35"/>
      <c r="J78" s="35"/>
      <c r="K78" s="35"/>
      <c r="L78" s="35"/>
      <c r="M78" s="35"/>
      <c r="N78" s="35"/>
      <c r="O78" s="35"/>
      <c r="P78" s="35"/>
      <c r="Q78" s="35"/>
      <c r="R78" s="35"/>
      <c r="S78" s="35"/>
      <c r="T78" s="35"/>
      <c r="U78" s="35"/>
      <c r="V78" s="35"/>
      <c r="W78" s="35"/>
      <c r="X78" s="35"/>
      <c r="Y78" s="35"/>
      <c r="Z78" s="35"/>
    </row>
    <row r="79" spans="1:26" ht="12" customHeight="1" x14ac:dyDescent="0.2">
      <c r="A79" s="15"/>
      <c r="B79" s="22"/>
      <c r="C79" s="22"/>
      <c r="D79" s="35"/>
      <c r="E79" s="35"/>
      <c r="F79" s="35"/>
      <c r="G79" s="35"/>
      <c r="H79" s="35"/>
      <c r="I79" s="35"/>
      <c r="J79" s="35"/>
      <c r="K79" s="35"/>
      <c r="L79" s="35"/>
      <c r="M79" s="35"/>
      <c r="N79" s="35"/>
      <c r="O79" s="35"/>
      <c r="P79" s="35"/>
      <c r="Q79" s="35"/>
      <c r="R79" s="35"/>
      <c r="S79" s="35"/>
      <c r="T79" s="35"/>
      <c r="U79" s="35"/>
      <c r="V79" s="35"/>
      <c r="W79" s="35"/>
      <c r="X79" s="35"/>
      <c r="Y79" s="35"/>
      <c r="Z79" s="35"/>
    </row>
    <row r="80" spans="1:26" ht="12" customHeight="1" x14ac:dyDescent="0.2">
      <c r="A80" s="15"/>
      <c r="B80" s="22"/>
      <c r="C80" s="22"/>
      <c r="D80" s="35"/>
      <c r="E80" s="35"/>
      <c r="F80" s="35"/>
      <c r="G80" s="35"/>
      <c r="H80" s="35"/>
      <c r="I80" s="35"/>
      <c r="J80" s="35"/>
      <c r="K80" s="35"/>
      <c r="L80" s="35"/>
      <c r="M80" s="35"/>
      <c r="N80" s="35"/>
      <c r="O80" s="35"/>
      <c r="P80" s="35"/>
      <c r="Q80" s="35"/>
      <c r="R80" s="35"/>
      <c r="S80" s="35"/>
      <c r="T80" s="35"/>
      <c r="U80" s="35"/>
      <c r="V80" s="35"/>
      <c r="W80" s="35"/>
      <c r="X80" s="35"/>
      <c r="Y80" s="35"/>
      <c r="Z80" s="35"/>
    </row>
    <row r="81" spans="1:26" ht="12" customHeight="1" x14ac:dyDescent="0.2">
      <c r="A81" s="15"/>
      <c r="B81" s="22"/>
      <c r="C81" s="22"/>
      <c r="D81" s="35"/>
      <c r="E81" s="35"/>
      <c r="F81" s="35"/>
      <c r="G81" s="35"/>
      <c r="H81" s="35"/>
      <c r="I81" s="35"/>
      <c r="J81" s="35"/>
      <c r="K81" s="35"/>
      <c r="L81" s="35"/>
      <c r="M81" s="35"/>
      <c r="N81" s="35"/>
      <c r="O81" s="35"/>
      <c r="P81" s="35"/>
      <c r="Q81" s="35"/>
      <c r="R81" s="35"/>
      <c r="S81" s="35"/>
      <c r="T81" s="35"/>
      <c r="U81" s="35"/>
      <c r="V81" s="35"/>
      <c r="W81" s="35"/>
      <c r="X81" s="35"/>
      <c r="Y81" s="35"/>
      <c r="Z81" s="35"/>
    </row>
    <row r="82" spans="1:26" ht="12" customHeight="1" x14ac:dyDescent="0.2">
      <c r="A82" s="15"/>
      <c r="B82" s="22"/>
      <c r="C82" s="22"/>
      <c r="D82" s="35"/>
      <c r="E82" s="35"/>
      <c r="F82" s="35"/>
      <c r="G82" s="35"/>
      <c r="H82" s="35"/>
      <c r="I82" s="35"/>
      <c r="J82" s="35"/>
      <c r="K82" s="35"/>
      <c r="L82" s="35"/>
      <c r="M82" s="35"/>
      <c r="N82" s="35"/>
      <c r="O82" s="35"/>
      <c r="P82" s="35"/>
      <c r="Q82" s="35"/>
      <c r="R82" s="35"/>
      <c r="S82" s="35"/>
      <c r="T82" s="35"/>
      <c r="U82" s="35"/>
      <c r="V82" s="35"/>
      <c r="W82" s="35"/>
      <c r="X82" s="35"/>
      <c r="Y82" s="35"/>
      <c r="Z82" s="35"/>
    </row>
    <row r="83" spans="1:26" ht="12" customHeight="1" x14ac:dyDescent="0.2">
      <c r="A83" s="15"/>
      <c r="B83" s="22"/>
      <c r="C83" s="22"/>
      <c r="D83" s="35"/>
      <c r="E83" s="35"/>
      <c r="F83" s="35"/>
      <c r="G83" s="35"/>
      <c r="H83" s="35"/>
      <c r="I83" s="35"/>
      <c r="J83" s="35"/>
      <c r="K83" s="35"/>
      <c r="L83" s="35"/>
      <c r="M83" s="35"/>
      <c r="N83" s="35"/>
      <c r="O83" s="35"/>
      <c r="P83" s="35"/>
      <c r="Q83" s="35"/>
      <c r="R83" s="35"/>
      <c r="S83" s="35"/>
      <c r="T83" s="35"/>
      <c r="U83" s="35"/>
      <c r="V83" s="35"/>
      <c r="W83" s="35"/>
      <c r="X83" s="35"/>
      <c r="Y83" s="35"/>
      <c r="Z83" s="35"/>
    </row>
    <row r="84" spans="1:26" ht="12" customHeight="1" x14ac:dyDescent="0.2">
      <c r="A84" s="15"/>
      <c r="B84" s="22"/>
      <c r="C84" s="22"/>
      <c r="D84" s="35"/>
      <c r="E84" s="35"/>
      <c r="F84" s="35"/>
      <c r="G84" s="35"/>
      <c r="H84" s="35"/>
      <c r="I84" s="35"/>
      <c r="J84" s="35"/>
      <c r="K84" s="35"/>
      <c r="L84" s="35"/>
      <c r="M84" s="35"/>
      <c r="N84" s="35"/>
      <c r="O84" s="35"/>
      <c r="P84" s="35"/>
      <c r="Q84" s="35"/>
      <c r="R84" s="35"/>
      <c r="S84" s="35"/>
      <c r="T84" s="35"/>
      <c r="U84" s="35"/>
      <c r="V84" s="35"/>
      <c r="W84" s="35"/>
      <c r="X84" s="35"/>
      <c r="Y84" s="35"/>
      <c r="Z84" s="35"/>
    </row>
    <row r="85" spans="1:26" ht="12" customHeight="1" x14ac:dyDescent="0.2">
      <c r="A85" s="15"/>
      <c r="B85" s="22"/>
      <c r="C85" s="22"/>
      <c r="D85" s="35"/>
      <c r="E85" s="35"/>
      <c r="F85" s="35"/>
      <c r="G85" s="35"/>
      <c r="H85" s="35"/>
      <c r="I85" s="35"/>
      <c r="J85" s="35"/>
      <c r="K85" s="35"/>
      <c r="L85" s="35"/>
      <c r="M85" s="35"/>
      <c r="N85" s="35"/>
      <c r="O85" s="35"/>
      <c r="P85" s="35"/>
      <c r="Q85" s="35"/>
      <c r="R85" s="35"/>
      <c r="S85" s="35"/>
      <c r="T85" s="35"/>
      <c r="U85" s="35"/>
      <c r="V85" s="35"/>
      <c r="W85" s="35"/>
      <c r="X85" s="35"/>
      <c r="Y85" s="35"/>
      <c r="Z85" s="35"/>
    </row>
    <row r="86" spans="1:26" ht="12" customHeight="1" x14ac:dyDescent="0.2">
      <c r="A86" s="15"/>
      <c r="B86" s="22"/>
      <c r="C86" s="22"/>
      <c r="D86" s="35"/>
      <c r="E86" s="35"/>
      <c r="F86" s="35"/>
      <c r="G86" s="35"/>
      <c r="H86" s="35"/>
      <c r="I86" s="35"/>
      <c r="J86" s="35"/>
      <c r="K86" s="35"/>
      <c r="L86" s="35"/>
      <c r="M86" s="35"/>
      <c r="N86" s="35"/>
      <c r="O86" s="35"/>
      <c r="P86" s="35"/>
      <c r="Q86" s="35"/>
      <c r="R86" s="35"/>
      <c r="S86" s="35"/>
      <c r="T86" s="35"/>
      <c r="U86" s="35"/>
      <c r="V86" s="35"/>
      <c r="W86" s="35"/>
      <c r="X86" s="35"/>
      <c r="Y86" s="35"/>
      <c r="Z86" s="35"/>
    </row>
    <row r="87" spans="1:26" ht="12" customHeight="1" x14ac:dyDescent="0.2">
      <c r="A87" s="15"/>
      <c r="B87" s="22"/>
      <c r="C87" s="22"/>
      <c r="D87" s="35"/>
      <c r="E87" s="35"/>
      <c r="F87" s="35"/>
      <c r="G87" s="35"/>
      <c r="H87" s="35"/>
      <c r="I87" s="35"/>
      <c r="J87" s="35"/>
      <c r="K87" s="35"/>
      <c r="L87" s="35"/>
      <c r="M87" s="35"/>
      <c r="N87" s="35"/>
      <c r="O87" s="35"/>
      <c r="P87" s="35"/>
      <c r="Q87" s="35"/>
      <c r="R87" s="35"/>
      <c r="S87" s="35"/>
      <c r="T87" s="35"/>
      <c r="U87" s="35"/>
      <c r="V87" s="35"/>
      <c r="W87" s="35"/>
      <c r="X87" s="35"/>
      <c r="Y87" s="35"/>
      <c r="Z87" s="35"/>
    </row>
    <row r="88" spans="1:26" ht="12" customHeight="1" x14ac:dyDescent="0.2">
      <c r="A88" s="15"/>
      <c r="B88" s="22"/>
      <c r="C88" s="22"/>
      <c r="D88" s="35"/>
      <c r="E88" s="35"/>
      <c r="F88" s="35"/>
      <c r="G88" s="35"/>
      <c r="H88" s="35"/>
      <c r="I88" s="35"/>
      <c r="J88" s="35"/>
      <c r="K88" s="35"/>
      <c r="L88" s="35"/>
      <c r="M88" s="35"/>
      <c r="N88" s="35"/>
      <c r="O88" s="35"/>
      <c r="P88" s="35"/>
      <c r="Q88" s="35"/>
      <c r="R88" s="35"/>
      <c r="S88" s="35"/>
      <c r="T88" s="35"/>
      <c r="U88" s="35"/>
      <c r="V88" s="35"/>
      <c r="W88" s="35"/>
      <c r="X88" s="35"/>
      <c r="Y88" s="35"/>
      <c r="Z88" s="35"/>
    </row>
    <row r="89" spans="1:26" ht="12" customHeight="1" x14ac:dyDescent="0.2">
      <c r="A89" s="15"/>
      <c r="B89" s="22"/>
      <c r="C89" s="22"/>
      <c r="D89" s="35"/>
      <c r="E89" s="35"/>
      <c r="F89" s="35"/>
      <c r="G89" s="35"/>
      <c r="H89" s="35"/>
      <c r="I89" s="35"/>
      <c r="J89" s="35"/>
      <c r="K89" s="35"/>
      <c r="L89" s="35"/>
      <c r="M89" s="35"/>
      <c r="N89" s="35"/>
      <c r="O89" s="35"/>
      <c r="P89" s="35"/>
      <c r="Q89" s="35"/>
      <c r="R89" s="35"/>
      <c r="S89" s="35"/>
      <c r="T89" s="35"/>
      <c r="U89" s="35"/>
      <c r="V89" s="35"/>
      <c r="W89" s="35"/>
      <c r="X89" s="35"/>
      <c r="Y89" s="35"/>
      <c r="Z89" s="35"/>
    </row>
    <row r="90" spans="1:26" ht="12" customHeight="1" x14ac:dyDescent="0.2">
      <c r="A90" s="15"/>
      <c r="B90" s="22"/>
      <c r="C90" s="22"/>
      <c r="D90" s="35"/>
      <c r="E90" s="35"/>
      <c r="F90" s="35"/>
      <c r="G90" s="35"/>
      <c r="H90" s="35"/>
      <c r="I90" s="35"/>
      <c r="J90" s="35"/>
      <c r="K90" s="35"/>
      <c r="L90" s="35"/>
      <c r="M90" s="35"/>
      <c r="N90" s="35"/>
      <c r="O90" s="35"/>
      <c r="P90" s="35"/>
      <c r="Q90" s="35"/>
      <c r="R90" s="35"/>
      <c r="S90" s="35"/>
      <c r="T90" s="35"/>
      <c r="U90" s="35"/>
      <c r="V90" s="35"/>
      <c r="W90" s="35"/>
      <c r="X90" s="35"/>
      <c r="Y90" s="35"/>
      <c r="Z90" s="35"/>
    </row>
    <row r="91" spans="1:26" ht="12" customHeight="1" x14ac:dyDescent="0.2">
      <c r="A91" s="15"/>
      <c r="B91" s="22"/>
      <c r="C91" s="22"/>
      <c r="D91" s="35"/>
      <c r="E91" s="35"/>
      <c r="F91" s="35"/>
      <c r="G91" s="35"/>
      <c r="H91" s="35"/>
      <c r="I91" s="35"/>
      <c r="J91" s="35"/>
      <c r="K91" s="35"/>
      <c r="L91" s="35"/>
      <c r="M91" s="35"/>
      <c r="N91" s="35"/>
      <c r="O91" s="35"/>
      <c r="P91" s="35"/>
      <c r="Q91" s="35"/>
      <c r="R91" s="35"/>
      <c r="S91" s="35"/>
      <c r="T91" s="35"/>
      <c r="U91" s="35"/>
      <c r="V91" s="35"/>
      <c r="W91" s="35"/>
      <c r="X91" s="35"/>
      <c r="Y91" s="35"/>
      <c r="Z91" s="35"/>
    </row>
    <row r="92" spans="1:26" ht="12" customHeight="1" x14ac:dyDescent="0.2">
      <c r="A92" s="15"/>
      <c r="B92" s="22"/>
      <c r="C92" s="22"/>
      <c r="D92" s="35"/>
      <c r="E92" s="35"/>
      <c r="F92" s="35"/>
      <c r="G92" s="35"/>
      <c r="H92" s="35"/>
      <c r="I92" s="35"/>
      <c r="J92" s="35"/>
      <c r="K92" s="35"/>
      <c r="L92" s="35"/>
      <c r="M92" s="35"/>
      <c r="N92" s="35"/>
      <c r="O92" s="35"/>
      <c r="P92" s="35"/>
      <c r="Q92" s="35"/>
      <c r="R92" s="35"/>
      <c r="S92" s="35"/>
      <c r="T92" s="35"/>
      <c r="U92" s="35"/>
      <c r="V92" s="35"/>
      <c r="W92" s="35"/>
      <c r="X92" s="35"/>
      <c r="Y92" s="35"/>
      <c r="Z92" s="35"/>
    </row>
    <row r="93" spans="1:26" ht="12" customHeight="1" x14ac:dyDescent="0.2">
      <c r="A93" s="15"/>
      <c r="B93" s="22"/>
      <c r="C93" s="22"/>
      <c r="D93" s="35"/>
      <c r="E93" s="35"/>
      <c r="F93" s="35"/>
      <c r="G93" s="35"/>
      <c r="H93" s="35"/>
      <c r="I93" s="35"/>
      <c r="J93" s="35"/>
      <c r="K93" s="35"/>
      <c r="L93" s="35"/>
      <c r="M93" s="35"/>
      <c r="N93" s="35"/>
      <c r="O93" s="35"/>
      <c r="P93" s="35"/>
      <c r="Q93" s="35"/>
      <c r="R93" s="35"/>
      <c r="S93" s="35"/>
      <c r="T93" s="35"/>
      <c r="U93" s="35"/>
      <c r="V93" s="35"/>
      <c r="W93" s="35"/>
      <c r="X93" s="35"/>
      <c r="Y93" s="35"/>
      <c r="Z93" s="35"/>
    </row>
    <row r="94" spans="1:26" ht="12" customHeight="1" x14ac:dyDescent="0.2">
      <c r="A94" s="15"/>
      <c r="B94" s="22"/>
      <c r="C94" s="22"/>
      <c r="D94" s="35"/>
      <c r="E94" s="35"/>
      <c r="F94" s="35"/>
      <c r="G94" s="35"/>
      <c r="H94" s="35"/>
      <c r="I94" s="35"/>
      <c r="J94" s="35"/>
      <c r="K94" s="35"/>
      <c r="L94" s="35"/>
      <c r="M94" s="35"/>
      <c r="N94" s="35"/>
      <c r="O94" s="35"/>
      <c r="P94" s="35"/>
      <c r="Q94" s="35"/>
      <c r="R94" s="35"/>
      <c r="S94" s="35"/>
      <c r="T94" s="35"/>
      <c r="U94" s="35"/>
      <c r="V94" s="35"/>
      <c r="W94" s="35"/>
      <c r="X94" s="35"/>
      <c r="Y94" s="35"/>
      <c r="Z94" s="35"/>
    </row>
    <row r="95" spans="1:26" ht="12" customHeight="1" x14ac:dyDescent="0.2">
      <c r="A95" s="15"/>
      <c r="B95" s="22"/>
      <c r="C95" s="22"/>
      <c r="D95" s="35"/>
      <c r="E95" s="35"/>
      <c r="F95" s="35"/>
      <c r="G95" s="35"/>
      <c r="H95" s="35"/>
      <c r="I95" s="35"/>
      <c r="J95" s="35"/>
      <c r="K95" s="35"/>
      <c r="L95" s="35"/>
      <c r="M95" s="35"/>
      <c r="N95" s="35"/>
      <c r="O95" s="35"/>
      <c r="P95" s="35"/>
      <c r="Q95" s="35"/>
      <c r="R95" s="35"/>
      <c r="S95" s="35"/>
      <c r="T95" s="35"/>
      <c r="U95" s="35"/>
      <c r="V95" s="35"/>
      <c r="W95" s="35"/>
      <c r="X95" s="35"/>
      <c r="Y95" s="35"/>
      <c r="Z95" s="35"/>
    </row>
    <row r="96" spans="1:26" ht="12" customHeight="1" x14ac:dyDescent="0.2">
      <c r="A96" s="15"/>
      <c r="B96" s="22"/>
      <c r="C96" s="22"/>
      <c r="D96" s="35"/>
      <c r="E96" s="35"/>
      <c r="F96" s="35"/>
      <c r="G96" s="35"/>
      <c r="H96" s="35"/>
      <c r="I96" s="35"/>
      <c r="J96" s="35"/>
      <c r="K96" s="35"/>
      <c r="L96" s="35"/>
      <c r="M96" s="35"/>
      <c r="N96" s="35"/>
      <c r="O96" s="35"/>
      <c r="P96" s="35"/>
      <c r="Q96" s="35"/>
      <c r="R96" s="35"/>
      <c r="S96" s="35"/>
      <c r="T96" s="35"/>
      <c r="U96" s="35"/>
      <c r="V96" s="35"/>
      <c r="W96" s="35"/>
      <c r="X96" s="35"/>
      <c r="Y96" s="35"/>
      <c r="Z96" s="35"/>
    </row>
    <row r="97" spans="1:26" ht="12" customHeight="1" x14ac:dyDescent="0.2">
      <c r="A97" s="15"/>
      <c r="B97" s="22"/>
      <c r="C97" s="22"/>
      <c r="D97" s="35"/>
      <c r="E97" s="35"/>
      <c r="F97" s="35"/>
      <c r="G97" s="35"/>
      <c r="H97" s="35"/>
      <c r="I97" s="35"/>
      <c r="J97" s="35"/>
      <c r="K97" s="35"/>
      <c r="L97" s="35"/>
      <c r="M97" s="35"/>
      <c r="N97" s="35"/>
      <c r="O97" s="35"/>
      <c r="P97" s="35"/>
      <c r="Q97" s="35"/>
      <c r="R97" s="35"/>
      <c r="S97" s="35"/>
      <c r="T97" s="35"/>
      <c r="U97" s="35"/>
      <c r="V97" s="35"/>
      <c r="W97" s="35"/>
      <c r="X97" s="35"/>
      <c r="Y97" s="35"/>
      <c r="Z97" s="35"/>
    </row>
    <row r="98" spans="1:26" ht="12" customHeight="1" x14ac:dyDescent="0.2">
      <c r="A98" s="15"/>
      <c r="B98" s="22"/>
      <c r="C98" s="22"/>
      <c r="D98" s="35"/>
      <c r="E98" s="35"/>
      <c r="F98" s="35"/>
      <c r="G98" s="35"/>
      <c r="H98" s="35"/>
      <c r="I98" s="35"/>
      <c r="J98" s="35"/>
      <c r="K98" s="35"/>
      <c r="L98" s="35"/>
      <c r="M98" s="35"/>
      <c r="N98" s="35"/>
      <c r="O98" s="35"/>
      <c r="P98" s="35"/>
      <c r="Q98" s="35"/>
      <c r="R98" s="35"/>
      <c r="S98" s="35"/>
      <c r="T98" s="35"/>
      <c r="U98" s="35"/>
      <c r="V98" s="35"/>
      <c r="W98" s="35"/>
      <c r="X98" s="35"/>
      <c r="Y98" s="35"/>
      <c r="Z98" s="35"/>
    </row>
    <row r="99" spans="1:26" ht="12" customHeight="1" x14ac:dyDescent="0.2">
      <c r="A99" s="15"/>
      <c r="B99" s="22"/>
      <c r="C99" s="22"/>
      <c r="D99" s="35"/>
      <c r="E99" s="35"/>
      <c r="F99" s="35"/>
      <c r="G99" s="35"/>
      <c r="H99" s="35"/>
      <c r="I99" s="35"/>
      <c r="J99" s="35"/>
      <c r="K99" s="35"/>
      <c r="L99" s="35"/>
      <c r="M99" s="35"/>
      <c r="N99" s="35"/>
      <c r="O99" s="35"/>
      <c r="P99" s="35"/>
      <c r="Q99" s="35"/>
      <c r="R99" s="35"/>
      <c r="S99" s="35"/>
      <c r="T99" s="35"/>
      <c r="U99" s="35"/>
      <c r="V99" s="35"/>
      <c r="W99" s="35"/>
      <c r="X99" s="35"/>
      <c r="Y99" s="35"/>
      <c r="Z99" s="35"/>
    </row>
    <row r="100" spans="1:26" ht="12" customHeight="1" x14ac:dyDescent="0.2">
      <c r="A100" s="15"/>
      <c r="B100" s="22"/>
      <c r="C100" s="22"/>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2" customHeight="1" x14ac:dyDescent="0.2">
      <c r="A101" s="15"/>
      <c r="B101" s="22"/>
      <c r="C101" s="22"/>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2" customHeight="1" x14ac:dyDescent="0.2">
      <c r="A102" s="15"/>
      <c r="B102" s="22"/>
      <c r="C102" s="22"/>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2" customHeight="1" x14ac:dyDescent="0.2">
      <c r="A103" s="15"/>
      <c r="B103" s="22"/>
      <c r="C103" s="22"/>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2" customHeight="1" x14ac:dyDescent="0.2">
      <c r="A104" s="15"/>
      <c r="B104" s="22"/>
      <c r="C104" s="22"/>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2" customHeight="1" x14ac:dyDescent="0.2">
      <c r="A105" s="15"/>
      <c r="B105" s="22"/>
      <c r="C105" s="22"/>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2" customHeight="1" x14ac:dyDescent="0.2">
      <c r="A106" s="15"/>
      <c r="B106" s="22"/>
      <c r="C106" s="22"/>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2" customHeight="1" x14ac:dyDescent="0.2">
      <c r="A107" s="15"/>
      <c r="B107" s="22"/>
      <c r="C107" s="22"/>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2" customHeight="1" x14ac:dyDescent="0.2">
      <c r="A108" s="15"/>
      <c r="B108" s="22"/>
      <c r="C108" s="22"/>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2" customHeight="1" x14ac:dyDescent="0.2">
      <c r="A109" s="15"/>
      <c r="B109" s="22"/>
      <c r="C109" s="22"/>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2" customHeight="1" x14ac:dyDescent="0.2">
      <c r="A110" s="15"/>
      <c r="B110" s="22"/>
      <c r="C110" s="22"/>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2" customHeight="1" x14ac:dyDescent="0.2">
      <c r="A111" s="15"/>
      <c r="B111" s="22"/>
      <c r="C111" s="22"/>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2" customHeight="1" x14ac:dyDescent="0.2">
      <c r="A112" s="15"/>
      <c r="B112" s="22"/>
      <c r="C112" s="22"/>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2" customHeight="1" x14ac:dyDescent="0.2">
      <c r="A113" s="15"/>
      <c r="B113" s="22"/>
      <c r="C113" s="22"/>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2" customHeight="1" x14ac:dyDescent="0.2">
      <c r="A114" s="15"/>
      <c r="B114" s="22"/>
      <c r="C114" s="22"/>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2" customHeight="1" x14ac:dyDescent="0.2">
      <c r="A115" s="15"/>
      <c r="B115" s="22"/>
      <c r="C115" s="22"/>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2" customHeight="1" x14ac:dyDescent="0.2">
      <c r="A116" s="15"/>
      <c r="B116" s="22"/>
      <c r="C116" s="22"/>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2" customHeight="1" x14ac:dyDescent="0.2">
      <c r="A117" s="15"/>
      <c r="B117" s="22"/>
      <c r="C117" s="22"/>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2" customHeight="1" x14ac:dyDescent="0.2">
      <c r="A118" s="15"/>
      <c r="B118" s="22"/>
      <c r="C118" s="22"/>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2" customHeight="1" x14ac:dyDescent="0.2">
      <c r="A119" s="15"/>
      <c r="B119" s="22"/>
      <c r="C119" s="22"/>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2" customHeight="1" x14ac:dyDescent="0.2">
      <c r="A120" s="15"/>
      <c r="B120" s="22"/>
      <c r="C120" s="22"/>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2" customHeight="1" x14ac:dyDescent="0.2">
      <c r="A121" s="15"/>
      <c r="B121" s="22"/>
      <c r="C121" s="22"/>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2" customHeight="1" x14ac:dyDescent="0.2">
      <c r="A122" s="15"/>
      <c r="B122" s="22"/>
      <c r="C122" s="22"/>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2" customHeight="1" x14ac:dyDescent="0.2">
      <c r="A123" s="15"/>
      <c r="B123" s="22"/>
      <c r="C123" s="22"/>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2" customHeight="1" x14ac:dyDescent="0.2">
      <c r="A124" s="15"/>
      <c r="B124" s="22"/>
      <c r="C124" s="22"/>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2" customHeight="1" x14ac:dyDescent="0.2">
      <c r="A125" s="15"/>
      <c r="B125" s="22"/>
      <c r="C125" s="22"/>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2" customHeight="1" x14ac:dyDescent="0.2">
      <c r="A126" s="15"/>
      <c r="B126" s="22"/>
      <c r="C126" s="22"/>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2" customHeight="1" x14ac:dyDescent="0.2">
      <c r="A127" s="15"/>
      <c r="B127" s="22"/>
      <c r="C127" s="22"/>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2" customHeight="1" x14ac:dyDescent="0.2">
      <c r="A128" s="15"/>
      <c r="B128" s="22"/>
      <c r="C128" s="22"/>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2" customHeight="1" x14ac:dyDescent="0.2">
      <c r="A129" s="15"/>
      <c r="B129" s="22"/>
      <c r="C129" s="22"/>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2" customHeight="1" x14ac:dyDescent="0.2">
      <c r="A130" s="15"/>
      <c r="B130" s="22"/>
      <c r="C130" s="22"/>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2" customHeight="1" x14ac:dyDescent="0.2">
      <c r="A131" s="15"/>
      <c r="B131" s="22"/>
      <c r="C131" s="22"/>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2" customHeight="1" x14ac:dyDescent="0.2">
      <c r="A132" s="15"/>
      <c r="B132" s="22"/>
      <c r="C132" s="22"/>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2" customHeight="1" x14ac:dyDescent="0.2">
      <c r="A133" s="15"/>
      <c r="B133" s="22"/>
      <c r="C133" s="22"/>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2" customHeight="1" x14ac:dyDescent="0.2">
      <c r="A134" s="15"/>
      <c r="B134" s="22"/>
      <c r="C134" s="22"/>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2" customHeight="1" x14ac:dyDescent="0.2">
      <c r="A135" s="15"/>
      <c r="B135" s="22"/>
      <c r="C135" s="22"/>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2" customHeight="1" x14ac:dyDescent="0.2">
      <c r="A136" s="15"/>
      <c r="B136" s="22"/>
      <c r="C136" s="22"/>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2" customHeight="1" x14ac:dyDescent="0.2">
      <c r="A137" s="15"/>
      <c r="B137" s="22"/>
      <c r="C137" s="22"/>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2" customHeight="1" x14ac:dyDescent="0.2">
      <c r="A138" s="15"/>
      <c r="B138" s="22"/>
      <c r="C138" s="22"/>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2" customHeight="1" x14ac:dyDescent="0.2">
      <c r="A139" s="15"/>
      <c r="B139" s="22"/>
      <c r="C139" s="22"/>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2" customHeight="1" x14ac:dyDescent="0.2">
      <c r="A140" s="15"/>
      <c r="B140" s="22"/>
      <c r="C140" s="22"/>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2" customHeight="1" x14ac:dyDescent="0.2">
      <c r="A141" s="15"/>
      <c r="B141" s="22"/>
      <c r="C141" s="22"/>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2" customHeight="1" x14ac:dyDescent="0.2">
      <c r="A142" s="15"/>
      <c r="B142" s="22"/>
      <c r="C142" s="22"/>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2" customHeight="1" x14ac:dyDescent="0.2">
      <c r="A143" s="15"/>
      <c r="B143" s="22"/>
      <c r="C143" s="22"/>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2" customHeight="1" x14ac:dyDescent="0.2">
      <c r="A144" s="15"/>
      <c r="B144" s="22"/>
      <c r="C144" s="22"/>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2" customHeight="1" x14ac:dyDescent="0.2">
      <c r="A145" s="15"/>
      <c r="B145" s="22"/>
      <c r="C145" s="22"/>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2" customHeight="1" x14ac:dyDescent="0.2">
      <c r="A146" s="15"/>
      <c r="B146" s="22"/>
      <c r="C146" s="22"/>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2" customHeight="1" x14ac:dyDescent="0.2">
      <c r="A147" s="15"/>
      <c r="B147" s="22"/>
      <c r="C147" s="22"/>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2" customHeight="1" x14ac:dyDescent="0.2">
      <c r="A148" s="15"/>
      <c r="B148" s="22"/>
      <c r="C148" s="22"/>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2" customHeight="1" x14ac:dyDescent="0.2">
      <c r="A149" s="15"/>
      <c r="B149" s="22"/>
      <c r="C149" s="22"/>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2" customHeight="1" x14ac:dyDescent="0.2">
      <c r="A150" s="15"/>
      <c r="B150" s="22"/>
      <c r="C150" s="22"/>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2" customHeight="1" x14ac:dyDescent="0.2">
      <c r="A151" s="15"/>
      <c r="B151" s="22"/>
      <c r="C151" s="22"/>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2" customHeight="1" x14ac:dyDescent="0.2">
      <c r="A152" s="15"/>
      <c r="B152" s="22"/>
      <c r="C152" s="22"/>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2" customHeight="1" x14ac:dyDescent="0.2">
      <c r="A153" s="15"/>
      <c r="B153" s="22"/>
      <c r="C153" s="22"/>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2" customHeight="1" x14ac:dyDescent="0.2">
      <c r="A154" s="15"/>
      <c r="B154" s="22"/>
      <c r="C154" s="22"/>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2" customHeight="1" x14ac:dyDescent="0.2">
      <c r="A155" s="15"/>
      <c r="B155" s="22"/>
      <c r="C155" s="22"/>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2" customHeight="1" x14ac:dyDescent="0.2">
      <c r="A156" s="15"/>
      <c r="B156" s="22"/>
      <c r="C156" s="22"/>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2" customHeight="1" x14ac:dyDescent="0.2">
      <c r="A157" s="15"/>
      <c r="B157" s="22"/>
      <c r="C157" s="22"/>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2" customHeight="1" x14ac:dyDescent="0.2">
      <c r="A158" s="15"/>
      <c r="B158" s="22"/>
      <c r="C158" s="22"/>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2" customHeight="1" x14ac:dyDescent="0.2">
      <c r="A159" s="15"/>
      <c r="B159" s="22"/>
      <c r="C159" s="22"/>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2" customHeight="1" x14ac:dyDescent="0.2">
      <c r="A160" s="15"/>
      <c r="B160" s="22"/>
      <c r="C160" s="22"/>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2" customHeight="1" x14ac:dyDescent="0.2">
      <c r="A161" s="15"/>
      <c r="B161" s="22"/>
      <c r="C161" s="22"/>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2" customHeight="1" x14ac:dyDescent="0.2">
      <c r="A162" s="15"/>
      <c r="B162" s="22"/>
      <c r="C162" s="22"/>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2" customHeight="1" x14ac:dyDescent="0.2">
      <c r="A163" s="15"/>
      <c r="B163" s="22"/>
      <c r="C163" s="22"/>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2" customHeight="1" x14ac:dyDescent="0.2">
      <c r="A164" s="15"/>
      <c r="B164" s="22"/>
      <c r="C164" s="22"/>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2" customHeight="1" x14ac:dyDescent="0.2">
      <c r="A165" s="15"/>
      <c r="B165" s="22"/>
      <c r="C165" s="22"/>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2" customHeight="1" x14ac:dyDescent="0.2">
      <c r="A166" s="15"/>
      <c r="B166" s="22"/>
      <c r="C166" s="22"/>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2" customHeight="1" x14ac:dyDescent="0.2">
      <c r="A167" s="15"/>
      <c r="B167" s="22"/>
      <c r="C167" s="22"/>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2" customHeight="1" x14ac:dyDescent="0.2">
      <c r="A168" s="15"/>
      <c r="B168" s="22"/>
      <c r="C168" s="22"/>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2" customHeight="1" x14ac:dyDescent="0.2">
      <c r="A169" s="15"/>
      <c r="B169" s="22"/>
      <c r="C169" s="22"/>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2" customHeight="1" x14ac:dyDescent="0.2">
      <c r="A170" s="15"/>
      <c r="B170" s="22"/>
      <c r="C170" s="22"/>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2" customHeight="1" x14ac:dyDescent="0.2">
      <c r="A171" s="15"/>
      <c r="B171" s="22"/>
      <c r="C171" s="22"/>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2" customHeight="1" x14ac:dyDescent="0.2">
      <c r="A172" s="15"/>
      <c r="B172" s="22"/>
      <c r="C172" s="22"/>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2" customHeight="1" x14ac:dyDescent="0.2">
      <c r="A173" s="15"/>
      <c r="B173" s="22"/>
      <c r="C173" s="22"/>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2" customHeight="1" x14ac:dyDescent="0.2">
      <c r="A174" s="15"/>
      <c r="B174" s="22"/>
      <c r="C174" s="22"/>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2" customHeight="1" x14ac:dyDescent="0.2">
      <c r="A175" s="15"/>
      <c r="B175" s="22"/>
      <c r="C175" s="22"/>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2" customHeight="1" x14ac:dyDescent="0.2">
      <c r="A176" s="15"/>
      <c r="B176" s="22"/>
      <c r="C176" s="22"/>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2" customHeight="1" x14ac:dyDescent="0.2">
      <c r="A177" s="15"/>
      <c r="B177" s="22"/>
      <c r="C177" s="22"/>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2" customHeight="1" x14ac:dyDescent="0.2">
      <c r="A178" s="15"/>
      <c r="B178" s="22"/>
      <c r="C178" s="22"/>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2" customHeight="1" x14ac:dyDescent="0.2">
      <c r="A179" s="15"/>
      <c r="B179" s="22"/>
      <c r="C179" s="22"/>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2" customHeight="1" x14ac:dyDescent="0.2">
      <c r="A180" s="15"/>
      <c r="B180" s="22"/>
      <c r="C180" s="22"/>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2" customHeight="1" x14ac:dyDescent="0.2">
      <c r="A181" s="15"/>
      <c r="B181" s="22"/>
      <c r="C181" s="22"/>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2" customHeight="1" x14ac:dyDescent="0.2">
      <c r="A182" s="15"/>
      <c r="B182" s="22"/>
      <c r="C182" s="22"/>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2" customHeight="1" x14ac:dyDescent="0.2">
      <c r="A183" s="15"/>
      <c r="B183" s="22"/>
      <c r="C183" s="22"/>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2" customHeight="1" x14ac:dyDescent="0.2">
      <c r="A184" s="15"/>
      <c r="B184" s="22"/>
      <c r="C184" s="22"/>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2" customHeight="1" x14ac:dyDescent="0.2">
      <c r="A185" s="15"/>
      <c r="B185" s="22"/>
      <c r="C185" s="22"/>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2" customHeight="1" x14ac:dyDescent="0.2">
      <c r="A186" s="15"/>
      <c r="B186" s="22"/>
      <c r="C186" s="22"/>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2" customHeight="1" x14ac:dyDescent="0.2">
      <c r="A187" s="15"/>
      <c r="B187" s="22"/>
      <c r="C187" s="22"/>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2" customHeight="1" x14ac:dyDescent="0.2">
      <c r="A188" s="15"/>
      <c r="B188" s="22"/>
      <c r="C188" s="22"/>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2" customHeight="1" x14ac:dyDescent="0.2">
      <c r="A189" s="15"/>
      <c r="B189" s="22"/>
      <c r="C189" s="22"/>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2" customHeight="1" x14ac:dyDescent="0.2">
      <c r="A190" s="15"/>
      <c r="B190" s="22"/>
      <c r="C190" s="22"/>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2" customHeight="1" x14ac:dyDescent="0.2">
      <c r="A191" s="15"/>
      <c r="B191" s="22"/>
      <c r="C191" s="22"/>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2" customHeight="1" x14ac:dyDescent="0.2">
      <c r="A192" s="15"/>
      <c r="B192" s="22"/>
      <c r="C192" s="22"/>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2" customHeight="1" x14ac:dyDescent="0.2">
      <c r="A193" s="15"/>
      <c r="B193" s="22"/>
      <c r="C193" s="22"/>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2" customHeight="1" x14ac:dyDescent="0.2">
      <c r="A194" s="15"/>
      <c r="B194" s="22"/>
      <c r="C194" s="22"/>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2" customHeight="1" x14ac:dyDescent="0.2">
      <c r="A195" s="15"/>
      <c r="B195" s="22"/>
      <c r="C195" s="22"/>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2" customHeight="1" x14ac:dyDescent="0.2">
      <c r="A196" s="15"/>
      <c r="B196" s="22"/>
      <c r="C196" s="22"/>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2" customHeight="1" x14ac:dyDescent="0.2">
      <c r="A197" s="15"/>
      <c r="B197" s="22"/>
      <c r="C197" s="22"/>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2" customHeight="1" x14ac:dyDescent="0.2">
      <c r="A198" s="15"/>
      <c r="B198" s="22"/>
      <c r="C198" s="22"/>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2" customHeight="1" x14ac:dyDescent="0.2">
      <c r="A199" s="15"/>
      <c r="B199" s="22"/>
      <c r="C199" s="22"/>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2" customHeight="1" x14ac:dyDescent="0.2">
      <c r="A200" s="15"/>
      <c r="B200" s="22"/>
      <c r="C200" s="22"/>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2" customHeight="1" x14ac:dyDescent="0.2">
      <c r="A201" s="15"/>
      <c r="B201" s="22"/>
      <c r="C201" s="22"/>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2" customHeight="1" x14ac:dyDescent="0.2">
      <c r="A202" s="15"/>
      <c r="B202" s="22"/>
      <c r="C202" s="22"/>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2" customHeight="1" x14ac:dyDescent="0.2">
      <c r="A203" s="15"/>
      <c r="B203" s="22"/>
      <c r="C203" s="22"/>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2" customHeight="1" x14ac:dyDescent="0.2">
      <c r="A204" s="15"/>
      <c r="B204" s="22"/>
      <c r="C204" s="22"/>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2" customHeight="1" x14ac:dyDescent="0.2">
      <c r="A205" s="15"/>
      <c r="B205" s="22"/>
      <c r="C205" s="22"/>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2" customHeight="1" x14ac:dyDescent="0.2">
      <c r="A206" s="15"/>
      <c r="B206" s="22"/>
      <c r="C206" s="22"/>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2" customHeight="1" x14ac:dyDescent="0.2">
      <c r="A207" s="15"/>
      <c r="B207" s="22"/>
      <c r="C207" s="22"/>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2" customHeight="1" x14ac:dyDescent="0.2">
      <c r="A208" s="15"/>
      <c r="B208" s="22"/>
      <c r="C208" s="22"/>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2" customHeight="1" x14ac:dyDescent="0.2">
      <c r="A209" s="15"/>
      <c r="B209" s="22"/>
      <c r="C209" s="22"/>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2" customHeight="1" x14ac:dyDescent="0.2">
      <c r="A210" s="15"/>
      <c r="B210" s="22"/>
      <c r="C210" s="22"/>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2" customHeight="1" x14ac:dyDescent="0.2">
      <c r="A211" s="15"/>
      <c r="B211" s="22"/>
      <c r="C211" s="22"/>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2" customHeight="1" x14ac:dyDescent="0.2">
      <c r="A212" s="15"/>
      <c r="B212" s="22"/>
      <c r="C212" s="22"/>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2" customHeight="1" x14ac:dyDescent="0.2">
      <c r="A213" s="15"/>
      <c r="B213" s="22"/>
      <c r="C213" s="22"/>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2" customHeight="1" x14ac:dyDescent="0.2">
      <c r="A214" s="15"/>
      <c r="B214" s="22"/>
      <c r="C214" s="22"/>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2" customHeight="1" x14ac:dyDescent="0.2">
      <c r="A215" s="15"/>
      <c r="B215" s="22"/>
      <c r="C215" s="22"/>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2" customHeight="1" x14ac:dyDescent="0.2">
      <c r="A216" s="15"/>
      <c r="B216" s="22"/>
      <c r="C216" s="22"/>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2" customHeight="1" x14ac:dyDescent="0.2">
      <c r="A217" s="15"/>
      <c r="B217" s="22"/>
      <c r="C217" s="22"/>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2" customHeight="1" x14ac:dyDescent="0.2">
      <c r="A218" s="15"/>
      <c r="B218" s="22"/>
      <c r="C218" s="22"/>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2" customHeight="1" x14ac:dyDescent="0.2">
      <c r="A219" s="15"/>
      <c r="B219" s="22"/>
      <c r="C219" s="22"/>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2" customHeight="1" x14ac:dyDescent="0.2">
      <c r="A220" s="15"/>
      <c r="B220" s="22"/>
      <c r="C220" s="22"/>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2" customHeight="1" x14ac:dyDescent="0.2">
      <c r="A221" s="15"/>
      <c r="B221" s="22"/>
      <c r="C221" s="22"/>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2" customHeight="1" x14ac:dyDescent="0.2">
      <c r="A222" s="15"/>
      <c r="B222" s="22"/>
      <c r="C222" s="22"/>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2" customHeight="1" x14ac:dyDescent="0.2">
      <c r="A223" s="15"/>
      <c r="B223" s="22"/>
      <c r="C223" s="22"/>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2" customHeight="1" x14ac:dyDescent="0.2">
      <c r="A224" s="15"/>
      <c r="B224" s="22"/>
      <c r="C224" s="22"/>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2" customHeight="1" x14ac:dyDescent="0.2">
      <c r="A225" s="15"/>
      <c r="B225" s="22"/>
      <c r="C225" s="22"/>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2" customHeight="1" x14ac:dyDescent="0.2">
      <c r="A226" s="15"/>
      <c r="B226" s="22"/>
      <c r="C226" s="22"/>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2" customHeight="1" x14ac:dyDescent="0.2">
      <c r="A227" s="15"/>
      <c r="B227" s="22"/>
      <c r="C227" s="22"/>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2" customHeight="1" x14ac:dyDescent="0.2">
      <c r="A228" s="15"/>
      <c r="B228" s="22"/>
      <c r="C228" s="22"/>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2" customHeight="1" x14ac:dyDescent="0.2">
      <c r="A229" s="15"/>
      <c r="B229" s="22"/>
      <c r="C229" s="22"/>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2" customHeight="1" x14ac:dyDescent="0.2">
      <c r="A230" s="15"/>
      <c r="B230" s="22"/>
      <c r="C230" s="22"/>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2" customHeight="1" x14ac:dyDescent="0.2">
      <c r="A231" s="15"/>
      <c r="B231" s="22"/>
      <c r="C231" s="22"/>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2" customHeight="1" x14ac:dyDescent="0.2">
      <c r="A232" s="15"/>
      <c r="B232" s="22"/>
      <c r="C232" s="22"/>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2" customHeight="1" x14ac:dyDescent="0.2">
      <c r="A233" s="15"/>
      <c r="B233" s="22"/>
      <c r="C233" s="22"/>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2" customHeight="1" x14ac:dyDescent="0.2">
      <c r="A234" s="15"/>
      <c r="B234" s="22"/>
      <c r="C234" s="22"/>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2" customHeight="1" x14ac:dyDescent="0.2">
      <c r="A235" s="15"/>
      <c r="B235" s="22"/>
      <c r="C235" s="22"/>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2" customHeight="1" x14ac:dyDescent="0.2">
      <c r="A236" s="15"/>
      <c r="B236" s="22"/>
      <c r="C236" s="22"/>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2" customHeight="1" x14ac:dyDescent="0.2">
      <c r="A237" s="15"/>
      <c r="B237" s="22"/>
      <c r="C237" s="22"/>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2" customHeight="1" x14ac:dyDescent="0.2">
      <c r="A238" s="15"/>
      <c r="B238" s="22"/>
      <c r="C238" s="22"/>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2" customHeight="1" x14ac:dyDescent="0.2">
      <c r="A239" s="15"/>
      <c r="B239" s="22"/>
      <c r="C239" s="22"/>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2" customHeight="1" x14ac:dyDescent="0.2">
      <c r="A240" s="15"/>
      <c r="B240" s="22"/>
      <c r="C240" s="22"/>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2" customHeight="1" x14ac:dyDescent="0.2">
      <c r="A241" s="15"/>
      <c r="B241" s="22"/>
      <c r="C241" s="22"/>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2" customHeight="1" x14ac:dyDescent="0.2">
      <c r="A242" s="15"/>
      <c r="B242" s="22"/>
      <c r="C242" s="22"/>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2" customHeight="1" x14ac:dyDescent="0.2">
      <c r="A243" s="15"/>
      <c r="B243" s="22"/>
      <c r="C243" s="22"/>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2" customHeight="1" x14ac:dyDescent="0.2">
      <c r="A244" s="15"/>
      <c r="B244" s="22"/>
      <c r="C244" s="22"/>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2" customHeight="1" x14ac:dyDescent="0.2">
      <c r="A245" s="15"/>
      <c r="B245" s="22"/>
      <c r="C245" s="22"/>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2" customHeight="1" x14ac:dyDescent="0.2">
      <c r="A246" s="15"/>
      <c r="B246" s="22"/>
      <c r="C246" s="22"/>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2" customHeight="1" x14ac:dyDescent="0.2">
      <c r="A247" s="15"/>
      <c r="B247" s="22"/>
      <c r="C247" s="22"/>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2" customHeight="1" x14ac:dyDescent="0.2">
      <c r="A248" s="15"/>
      <c r="B248" s="22"/>
      <c r="C248" s="22"/>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2" customHeight="1" x14ac:dyDescent="0.2">
      <c r="A249" s="15"/>
      <c r="B249" s="22"/>
      <c r="C249" s="22"/>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2" customHeight="1" x14ac:dyDescent="0.2">
      <c r="A250" s="15"/>
      <c r="B250" s="22"/>
      <c r="C250" s="22"/>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2" customHeight="1" x14ac:dyDescent="0.2">
      <c r="A251" s="15"/>
      <c r="B251" s="22"/>
      <c r="C251" s="22"/>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2" customHeight="1" x14ac:dyDescent="0.2">
      <c r="A252" s="15"/>
      <c r="B252" s="22"/>
      <c r="C252" s="22"/>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2" customHeight="1" x14ac:dyDescent="0.2">
      <c r="A253" s="15"/>
      <c r="B253" s="22"/>
      <c r="C253" s="22"/>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2" customHeight="1" x14ac:dyDescent="0.2">
      <c r="A254" s="15"/>
      <c r="B254" s="22"/>
      <c r="C254" s="22"/>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2" customHeight="1" x14ac:dyDescent="0.2">
      <c r="A255" s="15"/>
      <c r="B255" s="22"/>
      <c r="C255" s="22"/>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2" customHeight="1" x14ac:dyDescent="0.2">
      <c r="A256" s="15"/>
      <c r="B256" s="22"/>
      <c r="C256" s="22"/>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2" customHeight="1" x14ac:dyDescent="0.2">
      <c r="A257" s="15"/>
      <c r="B257" s="22"/>
      <c r="C257" s="22"/>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2" customHeight="1" x14ac:dyDescent="0.2">
      <c r="A258" s="15"/>
      <c r="B258" s="22"/>
      <c r="C258" s="22"/>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2" customHeight="1" x14ac:dyDescent="0.2">
      <c r="A259" s="15"/>
      <c r="B259" s="22"/>
      <c r="C259" s="22"/>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2" customHeight="1" x14ac:dyDescent="0.2">
      <c r="A260" s="15"/>
      <c r="B260" s="22"/>
      <c r="C260" s="22"/>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2" customHeight="1" x14ac:dyDescent="0.2">
      <c r="A261" s="15"/>
      <c r="B261" s="22"/>
      <c r="C261" s="22"/>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2" customHeight="1" x14ac:dyDescent="0.2">
      <c r="A262" s="15"/>
      <c r="B262" s="22"/>
      <c r="C262" s="22"/>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2" customHeight="1" x14ac:dyDescent="0.2">
      <c r="A263" s="15"/>
      <c r="B263" s="22"/>
      <c r="C263" s="22"/>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2" customHeight="1" x14ac:dyDescent="0.2">
      <c r="A264" s="15"/>
      <c r="B264" s="22"/>
      <c r="C264" s="22"/>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2" customHeight="1" x14ac:dyDescent="0.2">
      <c r="A265" s="15"/>
      <c r="B265" s="22"/>
      <c r="C265" s="22"/>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2" customHeight="1" x14ac:dyDescent="0.2">
      <c r="A266" s="15"/>
      <c r="B266" s="22"/>
      <c r="C266" s="22"/>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2" customHeight="1" x14ac:dyDescent="0.2">
      <c r="A267" s="15"/>
      <c r="B267" s="22"/>
      <c r="C267" s="22"/>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2" customHeight="1" x14ac:dyDescent="0.2">
      <c r="A268" s="15"/>
      <c r="B268" s="22"/>
      <c r="C268" s="22"/>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2" customHeight="1" x14ac:dyDescent="0.2">
      <c r="A269" s="15"/>
      <c r="B269" s="22"/>
      <c r="C269" s="22"/>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2" customHeight="1" x14ac:dyDescent="0.2">
      <c r="A270" s="15"/>
      <c r="B270" s="22"/>
      <c r="C270" s="22"/>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2" customHeight="1" x14ac:dyDescent="0.2">
      <c r="A271" s="15"/>
      <c r="B271" s="22"/>
      <c r="C271" s="22"/>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2" customHeight="1" x14ac:dyDescent="0.2">
      <c r="A272" s="15"/>
      <c r="B272" s="22"/>
      <c r="C272" s="22"/>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2" customHeight="1" x14ac:dyDescent="0.2">
      <c r="A273" s="15"/>
      <c r="B273" s="22"/>
      <c r="C273" s="22"/>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2" customHeight="1" x14ac:dyDescent="0.2">
      <c r="A274" s="15"/>
      <c r="B274" s="22"/>
      <c r="C274" s="22"/>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2" customHeight="1" x14ac:dyDescent="0.2">
      <c r="A275" s="15"/>
      <c r="B275" s="22"/>
      <c r="C275" s="22"/>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2" customHeight="1" x14ac:dyDescent="0.2">
      <c r="A276" s="15"/>
      <c r="B276" s="22"/>
      <c r="C276" s="22"/>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2" customHeight="1" x14ac:dyDescent="0.2">
      <c r="A277" s="15"/>
      <c r="B277" s="22"/>
      <c r="C277" s="22"/>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2" customHeight="1" x14ac:dyDescent="0.2">
      <c r="A278" s="15"/>
      <c r="B278" s="22"/>
      <c r="C278" s="22"/>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2" customHeight="1" x14ac:dyDescent="0.2">
      <c r="A279" s="15"/>
      <c r="B279" s="22"/>
      <c r="C279" s="22"/>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2" customHeight="1" x14ac:dyDescent="0.2">
      <c r="A280" s="15"/>
      <c r="B280" s="22"/>
      <c r="C280" s="22"/>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2" customHeight="1" x14ac:dyDescent="0.2">
      <c r="A281" s="15"/>
      <c r="B281" s="22"/>
      <c r="C281" s="22"/>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2" customHeight="1" x14ac:dyDescent="0.2">
      <c r="A282" s="15"/>
      <c r="B282" s="22"/>
      <c r="C282" s="22"/>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2" customHeight="1" x14ac:dyDescent="0.2">
      <c r="A283" s="15"/>
      <c r="B283" s="22"/>
      <c r="C283" s="22"/>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2" customHeight="1" x14ac:dyDescent="0.2">
      <c r="A284" s="15"/>
      <c r="B284" s="22"/>
      <c r="C284" s="22"/>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2" customHeight="1" x14ac:dyDescent="0.2">
      <c r="A285" s="15"/>
      <c r="B285" s="22"/>
      <c r="C285" s="22"/>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2" customHeight="1" x14ac:dyDescent="0.2">
      <c r="A286" s="15"/>
      <c r="B286" s="22"/>
      <c r="C286" s="22"/>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2" customHeight="1" x14ac:dyDescent="0.2">
      <c r="A287" s="15"/>
      <c r="B287" s="22"/>
      <c r="C287" s="22"/>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2" customHeight="1" x14ac:dyDescent="0.2">
      <c r="A288" s="15"/>
      <c r="B288" s="22"/>
      <c r="C288" s="22"/>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2" customHeight="1" x14ac:dyDescent="0.2">
      <c r="A289" s="15"/>
      <c r="B289" s="22"/>
      <c r="C289" s="22"/>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2" customHeight="1" x14ac:dyDescent="0.2">
      <c r="A290" s="15"/>
      <c r="B290" s="22"/>
      <c r="C290" s="22"/>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2" customHeight="1" x14ac:dyDescent="0.2">
      <c r="A291" s="15"/>
      <c r="B291" s="22"/>
      <c r="C291" s="22"/>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2" customHeight="1" x14ac:dyDescent="0.2">
      <c r="A292" s="15"/>
      <c r="B292" s="22"/>
      <c r="C292" s="22"/>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2" customHeight="1" x14ac:dyDescent="0.2">
      <c r="A293" s="15"/>
      <c r="B293" s="22"/>
      <c r="C293" s="22"/>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2" customHeight="1" x14ac:dyDescent="0.2">
      <c r="A294" s="15"/>
      <c r="B294" s="22"/>
      <c r="C294" s="22"/>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2" customHeight="1" x14ac:dyDescent="0.2">
      <c r="A295" s="15"/>
      <c r="B295" s="22"/>
      <c r="C295" s="22"/>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2" customHeight="1" x14ac:dyDescent="0.2">
      <c r="A296" s="15"/>
      <c r="B296" s="22"/>
      <c r="C296" s="22"/>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2" customHeight="1" x14ac:dyDescent="0.2">
      <c r="A297" s="15"/>
      <c r="B297" s="22"/>
      <c r="C297" s="22"/>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2" customHeight="1" x14ac:dyDescent="0.2">
      <c r="A298" s="15"/>
      <c r="B298" s="22"/>
      <c r="C298" s="22"/>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2" customHeight="1" x14ac:dyDescent="0.2">
      <c r="A299" s="15"/>
      <c r="B299" s="22"/>
      <c r="C299" s="22"/>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2" customHeight="1" x14ac:dyDescent="0.2">
      <c r="A300" s="15"/>
      <c r="B300" s="22"/>
      <c r="C300" s="22"/>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2" customHeight="1" x14ac:dyDescent="0.2">
      <c r="A301" s="15"/>
      <c r="B301" s="22"/>
      <c r="C301" s="22"/>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2" customHeight="1" x14ac:dyDescent="0.2">
      <c r="A302" s="15"/>
      <c r="B302" s="22"/>
      <c r="C302" s="22"/>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2" customHeight="1" x14ac:dyDescent="0.2">
      <c r="A303" s="15"/>
      <c r="B303" s="22"/>
      <c r="C303" s="22"/>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2" customHeight="1" x14ac:dyDescent="0.2">
      <c r="A304" s="15"/>
      <c r="B304" s="22"/>
      <c r="C304" s="22"/>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2" customHeight="1" x14ac:dyDescent="0.2">
      <c r="A305" s="15"/>
      <c r="B305" s="22"/>
      <c r="C305" s="22"/>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2" customHeight="1" x14ac:dyDescent="0.2">
      <c r="A306" s="15"/>
      <c r="B306" s="22"/>
      <c r="C306" s="22"/>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2" customHeight="1" x14ac:dyDescent="0.2">
      <c r="A307" s="15"/>
      <c r="B307" s="22"/>
      <c r="C307" s="22"/>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2" customHeight="1" x14ac:dyDescent="0.2">
      <c r="A308" s="15"/>
      <c r="B308" s="22"/>
      <c r="C308" s="22"/>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2" customHeight="1" x14ac:dyDescent="0.2">
      <c r="A309" s="15"/>
      <c r="B309" s="22"/>
      <c r="C309" s="22"/>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2" customHeight="1" x14ac:dyDescent="0.2">
      <c r="A310" s="15"/>
      <c r="B310" s="22"/>
      <c r="C310" s="22"/>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2" customHeight="1" x14ac:dyDescent="0.2">
      <c r="A311" s="15"/>
      <c r="B311" s="22"/>
      <c r="C311" s="22"/>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2" customHeight="1" x14ac:dyDescent="0.2">
      <c r="A312" s="15"/>
      <c r="B312" s="22"/>
      <c r="C312" s="22"/>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2" customHeight="1" x14ac:dyDescent="0.2">
      <c r="A313" s="15"/>
      <c r="B313" s="22"/>
      <c r="C313" s="22"/>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2" customHeight="1" x14ac:dyDescent="0.2">
      <c r="A314" s="15"/>
      <c r="B314" s="22"/>
      <c r="C314" s="22"/>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2" customHeight="1" x14ac:dyDescent="0.2">
      <c r="A315" s="15"/>
      <c r="B315" s="22"/>
      <c r="C315" s="22"/>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2" customHeight="1" x14ac:dyDescent="0.2">
      <c r="A316" s="15"/>
      <c r="B316" s="22"/>
      <c r="C316" s="22"/>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2" customHeight="1" x14ac:dyDescent="0.2">
      <c r="A317" s="15"/>
      <c r="B317" s="22"/>
      <c r="C317" s="22"/>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2" customHeight="1" x14ac:dyDescent="0.2">
      <c r="A318" s="15"/>
      <c r="B318" s="22"/>
      <c r="C318" s="22"/>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2" customHeight="1" x14ac:dyDescent="0.2">
      <c r="A319" s="15"/>
      <c r="B319" s="22"/>
      <c r="C319" s="22"/>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2" customHeight="1" x14ac:dyDescent="0.2">
      <c r="A320" s="15"/>
      <c r="B320" s="22"/>
      <c r="C320" s="22"/>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2" customHeight="1" x14ac:dyDescent="0.2">
      <c r="A321" s="15"/>
      <c r="B321" s="22"/>
      <c r="C321" s="22"/>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2" customHeight="1" x14ac:dyDescent="0.2">
      <c r="A322" s="15"/>
      <c r="B322" s="22"/>
      <c r="C322" s="22"/>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2" customHeight="1" x14ac:dyDescent="0.2">
      <c r="A323" s="15"/>
      <c r="B323" s="22"/>
      <c r="C323" s="22"/>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2" customHeight="1" x14ac:dyDescent="0.2">
      <c r="A324" s="15"/>
      <c r="B324" s="22"/>
      <c r="C324" s="22"/>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2" customHeight="1" x14ac:dyDescent="0.2">
      <c r="A325" s="15"/>
      <c r="B325" s="22"/>
      <c r="C325" s="22"/>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2" customHeight="1" x14ac:dyDescent="0.2">
      <c r="A326" s="15"/>
      <c r="B326" s="22"/>
      <c r="C326" s="22"/>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2" customHeight="1" x14ac:dyDescent="0.2">
      <c r="A327" s="15"/>
      <c r="B327" s="22"/>
      <c r="C327" s="22"/>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2" customHeight="1" x14ac:dyDescent="0.2">
      <c r="A328" s="15"/>
      <c r="B328" s="22"/>
      <c r="C328" s="22"/>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2" customHeight="1" x14ac:dyDescent="0.2">
      <c r="A329" s="15"/>
      <c r="B329" s="22"/>
      <c r="C329" s="22"/>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2" customHeight="1" x14ac:dyDescent="0.2">
      <c r="A330" s="15"/>
      <c r="B330" s="22"/>
      <c r="C330" s="22"/>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2" customHeight="1" x14ac:dyDescent="0.2">
      <c r="A331" s="15"/>
      <c r="B331" s="22"/>
      <c r="C331" s="22"/>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2" customHeight="1" x14ac:dyDescent="0.2">
      <c r="A332" s="15"/>
      <c r="B332" s="22"/>
      <c r="C332" s="22"/>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2" customHeight="1" x14ac:dyDescent="0.2">
      <c r="A333" s="15"/>
      <c r="B333" s="22"/>
      <c r="C333" s="22"/>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2" customHeight="1" x14ac:dyDescent="0.2">
      <c r="A334" s="15"/>
      <c r="B334" s="22"/>
      <c r="C334" s="22"/>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2" customHeight="1" x14ac:dyDescent="0.2">
      <c r="A335" s="15"/>
      <c r="B335" s="22"/>
      <c r="C335" s="22"/>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2" customHeight="1" x14ac:dyDescent="0.2">
      <c r="A336" s="15"/>
      <c r="B336" s="22"/>
      <c r="C336" s="22"/>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2" customHeight="1" x14ac:dyDescent="0.2">
      <c r="A337" s="15"/>
      <c r="B337" s="22"/>
      <c r="C337" s="22"/>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2" customHeight="1" x14ac:dyDescent="0.2">
      <c r="A338" s="15"/>
      <c r="B338" s="22"/>
      <c r="C338" s="22"/>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2" customHeight="1" x14ac:dyDescent="0.2">
      <c r="A339" s="15"/>
      <c r="B339" s="22"/>
      <c r="C339" s="22"/>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2" customHeight="1" x14ac:dyDescent="0.2">
      <c r="A340" s="15"/>
      <c r="B340" s="22"/>
      <c r="C340" s="22"/>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2" customHeight="1" x14ac:dyDescent="0.2">
      <c r="A341" s="15"/>
      <c r="B341" s="22"/>
      <c r="C341" s="22"/>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2" customHeight="1" x14ac:dyDescent="0.2">
      <c r="A342" s="15"/>
      <c r="B342" s="22"/>
      <c r="C342" s="22"/>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2" customHeight="1" x14ac:dyDescent="0.2">
      <c r="A343" s="15"/>
      <c r="B343" s="22"/>
      <c r="C343" s="22"/>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2" customHeight="1" x14ac:dyDescent="0.2">
      <c r="A344" s="15"/>
      <c r="B344" s="22"/>
      <c r="C344" s="22"/>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2" customHeight="1" x14ac:dyDescent="0.2">
      <c r="A345" s="15"/>
      <c r="B345" s="22"/>
      <c r="C345" s="22"/>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2" customHeight="1" x14ac:dyDescent="0.2">
      <c r="A346" s="15"/>
      <c r="B346" s="22"/>
      <c r="C346" s="22"/>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2" customHeight="1" x14ac:dyDescent="0.2">
      <c r="A347" s="15"/>
      <c r="B347" s="22"/>
      <c r="C347" s="22"/>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2" customHeight="1" x14ac:dyDescent="0.2">
      <c r="A348" s="15"/>
      <c r="B348" s="22"/>
      <c r="C348" s="22"/>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2" customHeight="1" x14ac:dyDescent="0.2">
      <c r="A349" s="15"/>
      <c r="B349" s="22"/>
      <c r="C349" s="22"/>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2" customHeight="1" x14ac:dyDescent="0.2">
      <c r="A350" s="15"/>
      <c r="B350" s="22"/>
      <c r="C350" s="22"/>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2" customHeight="1" x14ac:dyDescent="0.2">
      <c r="A351" s="15"/>
      <c r="B351" s="22"/>
      <c r="C351" s="22"/>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2" customHeight="1" x14ac:dyDescent="0.2">
      <c r="A352" s="15"/>
      <c r="B352" s="22"/>
      <c r="C352" s="22"/>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2" customHeight="1" x14ac:dyDescent="0.2">
      <c r="A353" s="15"/>
      <c r="B353" s="22"/>
      <c r="C353" s="22"/>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2" customHeight="1" x14ac:dyDescent="0.2">
      <c r="A354" s="15"/>
      <c r="B354" s="22"/>
      <c r="C354" s="22"/>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2" customHeight="1" x14ac:dyDescent="0.2">
      <c r="A355" s="15"/>
      <c r="B355" s="22"/>
      <c r="C355" s="22"/>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2" customHeight="1" x14ac:dyDescent="0.2">
      <c r="A356" s="15"/>
      <c r="B356" s="22"/>
      <c r="C356" s="22"/>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2" customHeight="1" x14ac:dyDescent="0.2">
      <c r="A357" s="15"/>
      <c r="B357" s="22"/>
      <c r="C357" s="22"/>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2" customHeight="1" x14ac:dyDescent="0.2">
      <c r="A358" s="15"/>
      <c r="B358" s="22"/>
      <c r="C358" s="22"/>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2" customHeight="1" x14ac:dyDescent="0.2">
      <c r="A359" s="15"/>
      <c r="B359" s="22"/>
      <c r="C359" s="22"/>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2" customHeight="1" x14ac:dyDescent="0.2">
      <c r="A360" s="15"/>
      <c r="B360" s="22"/>
      <c r="C360" s="22"/>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2" customHeight="1" x14ac:dyDescent="0.2">
      <c r="A361" s="15"/>
      <c r="B361" s="22"/>
      <c r="C361" s="22"/>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2" customHeight="1" x14ac:dyDescent="0.2">
      <c r="A362" s="15"/>
      <c r="B362" s="22"/>
      <c r="C362" s="22"/>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2" customHeight="1" x14ac:dyDescent="0.2">
      <c r="A363" s="15"/>
      <c r="B363" s="22"/>
      <c r="C363" s="22"/>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2" customHeight="1" x14ac:dyDescent="0.2">
      <c r="A364" s="15"/>
      <c r="B364" s="22"/>
      <c r="C364" s="22"/>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2" customHeight="1" x14ac:dyDescent="0.2">
      <c r="A365" s="15"/>
      <c r="B365" s="22"/>
      <c r="C365" s="22"/>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2" customHeight="1" x14ac:dyDescent="0.2">
      <c r="A366" s="15"/>
      <c r="B366" s="22"/>
      <c r="C366" s="22"/>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2" customHeight="1" x14ac:dyDescent="0.2">
      <c r="A367" s="15"/>
      <c r="B367" s="22"/>
      <c r="C367" s="22"/>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2" customHeight="1" x14ac:dyDescent="0.2">
      <c r="A368" s="15"/>
      <c r="B368" s="22"/>
      <c r="C368" s="22"/>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2" customHeight="1" x14ac:dyDescent="0.2">
      <c r="A369" s="15"/>
      <c r="B369" s="22"/>
      <c r="C369" s="22"/>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2" customHeight="1" x14ac:dyDescent="0.2">
      <c r="A370" s="15"/>
      <c r="B370" s="22"/>
      <c r="C370" s="22"/>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2" customHeight="1" x14ac:dyDescent="0.2">
      <c r="A371" s="15"/>
      <c r="B371" s="22"/>
      <c r="C371" s="22"/>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2" customHeight="1" x14ac:dyDescent="0.2">
      <c r="A372" s="15"/>
      <c r="B372" s="22"/>
      <c r="C372" s="22"/>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2" customHeight="1" x14ac:dyDescent="0.2">
      <c r="A373" s="15"/>
      <c r="B373" s="22"/>
      <c r="C373" s="22"/>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2" customHeight="1" x14ac:dyDescent="0.2">
      <c r="A374" s="15"/>
      <c r="B374" s="22"/>
      <c r="C374" s="22"/>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2" customHeight="1" x14ac:dyDescent="0.2">
      <c r="A375" s="15"/>
      <c r="B375" s="22"/>
      <c r="C375" s="22"/>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2" customHeight="1" x14ac:dyDescent="0.2">
      <c r="A376" s="15"/>
      <c r="B376" s="22"/>
      <c r="C376" s="22"/>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2" customHeight="1" x14ac:dyDescent="0.2">
      <c r="A377" s="15"/>
      <c r="B377" s="22"/>
      <c r="C377" s="22"/>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2" customHeight="1" x14ac:dyDescent="0.2">
      <c r="A378" s="15"/>
      <c r="B378" s="22"/>
      <c r="C378" s="22"/>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2" customHeight="1" x14ac:dyDescent="0.2">
      <c r="A379" s="15"/>
      <c r="B379" s="22"/>
      <c r="C379" s="22"/>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2" customHeight="1" x14ac:dyDescent="0.2">
      <c r="A380" s="15"/>
      <c r="B380" s="22"/>
      <c r="C380" s="22"/>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2" customHeight="1" x14ac:dyDescent="0.2">
      <c r="A381" s="15"/>
      <c r="B381" s="22"/>
      <c r="C381" s="22"/>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2" customHeight="1" x14ac:dyDescent="0.2">
      <c r="A382" s="15"/>
      <c r="B382" s="22"/>
      <c r="C382" s="22"/>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2" customHeight="1" x14ac:dyDescent="0.2">
      <c r="A383" s="15"/>
      <c r="B383" s="22"/>
      <c r="C383" s="22"/>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2" customHeight="1" x14ac:dyDescent="0.2">
      <c r="A384" s="15"/>
      <c r="B384" s="22"/>
      <c r="C384" s="22"/>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2" customHeight="1" x14ac:dyDescent="0.2">
      <c r="A385" s="15"/>
      <c r="B385" s="22"/>
      <c r="C385" s="22"/>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2" customHeight="1" x14ac:dyDescent="0.2">
      <c r="A386" s="15"/>
      <c r="B386" s="22"/>
      <c r="C386" s="22"/>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2" customHeight="1" x14ac:dyDescent="0.2">
      <c r="A387" s="15"/>
      <c r="B387" s="22"/>
      <c r="C387" s="22"/>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2" customHeight="1" x14ac:dyDescent="0.2">
      <c r="A388" s="15"/>
      <c r="B388" s="22"/>
      <c r="C388" s="22"/>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2" customHeight="1" x14ac:dyDescent="0.2">
      <c r="A389" s="15"/>
      <c r="B389" s="22"/>
      <c r="C389" s="22"/>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2" customHeight="1" x14ac:dyDescent="0.2">
      <c r="A390" s="15"/>
      <c r="B390" s="22"/>
      <c r="C390" s="22"/>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2" customHeight="1" x14ac:dyDescent="0.2">
      <c r="A391" s="15"/>
      <c r="B391" s="22"/>
      <c r="C391" s="22"/>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2" customHeight="1" x14ac:dyDescent="0.2">
      <c r="A392" s="15"/>
      <c r="B392" s="22"/>
      <c r="C392" s="22"/>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2" customHeight="1" x14ac:dyDescent="0.2">
      <c r="A393" s="15"/>
      <c r="B393" s="22"/>
      <c r="C393" s="22"/>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2" customHeight="1" x14ac:dyDescent="0.2">
      <c r="A394" s="15"/>
      <c r="B394" s="22"/>
      <c r="C394" s="22"/>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2" customHeight="1" x14ac:dyDescent="0.2">
      <c r="A395" s="15"/>
      <c r="B395" s="22"/>
      <c r="C395" s="22"/>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2" customHeight="1" x14ac:dyDescent="0.2">
      <c r="A396" s="15"/>
      <c r="B396" s="22"/>
      <c r="C396" s="22"/>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2" customHeight="1" x14ac:dyDescent="0.2">
      <c r="A397" s="15"/>
      <c r="B397" s="22"/>
      <c r="C397" s="22"/>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2" customHeight="1" x14ac:dyDescent="0.2">
      <c r="A398" s="15"/>
      <c r="B398" s="22"/>
      <c r="C398" s="22"/>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2" customHeight="1" x14ac:dyDescent="0.2">
      <c r="A399" s="15"/>
      <c r="B399" s="22"/>
      <c r="C399" s="22"/>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2" customHeight="1" x14ac:dyDescent="0.2">
      <c r="A400" s="15"/>
      <c r="B400" s="22"/>
      <c r="C400" s="22"/>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2" customHeight="1" x14ac:dyDescent="0.2">
      <c r="A401" s="15"/>
      <c r="B401" s="22"/>
      <c r="C401" s="22"/>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2" customHeight="1" x14ac:dyDescent="0.2">
      <c r="A402" s="15"/>
      <c r="B402" s="22"/>
      <c r="C402" s="22"/>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2" customHeight="1" x14ac:dyDescent="0.2">
      <c r="A403" s="15"/>
      <c r="B403" s="22"/>
      <c r="C403" s="22"/>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2" customHeight="1" x14ac:dyDescent="0.2">
      <c r="A404" s="15"/>
      <c r="B404" s="22"/>
      <c r="C404" s="22"/>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2" customHeight="1" x14ac:dyDescent="0.2">
      <c r="A405" s="15"/>
      <c r="B405" s="22"/>
      <c r="C405" s="22"/>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2" customHeight="1" x14ac:dyDescent="0.2">
      <c r="A406" s="15"/>
      <c r="B406" s="22"/>
      <c r="C406" s="22"/>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2" customHeight="1" x14ac:dyDescent="0.2">
      <c r="A407" s="15"/>
      <c r="B407" s="22"/>
      <c r="C407" s="22"/>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2" customHeight="1" x14ac:dyDescent="0.2">
      <c r="A408" s="15"/>
      <c r="B408" s="22"/>
      <c r="C408" s="22"/>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2" customHeight="1" x14ac:dyDescent="0.2">
      <c r="A409" s="15"/>
      <c r="B409" s="22"/>
      <c r="C409" s="22"/>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2" customHeight="1" x14ac:dyDescent="0.2">
      <c r="A410" s="15"/>
      <c r="B410" s="22"/>
      <c r="C410" s="22"/>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2" customHeight="1" x14ac:dyDescent="0.2">
      <c r="A411" s="15"/>
      <c r="B411" s="22"/>
      <c r="C411" s="22"/>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2" customHeight="1" x14ac:dyDescent="0.2">
      <c r="A412" s="15"/>
      <c r="B412" s="22"/>
      <c r="C412" s="22"/>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2" customHeight="1" x14ac:dyDescent="0.2">
      <c r="A413" s="15"/>
      <c r="B413" s="22"/>
      <c r="C413" s="22"/>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2" customHeight="1" x14ac:dyDescent="0.2">
      <c r="A414" s="15"/>
      <c r="B414" s="22"/>
      <c r="C414" s="22"/>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2" customHeight="1" x14ac:dyDescent="0.2">
      <c r="A415" s="15"/>
      <c r="B415" s="22"/>
      <c r="C415" s="22"/>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2" customHeight="1" x14ac:dyDescent="0.2">
      <c r="A416" s="15"/>
      <c r="B416" s="22"/>
      <c r="C416" s="22"/>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2" customHeight="1" x14ac:dyDescent="0.2">
      <c r="A417" s="15"/>
      <c r="B417" s="22"/>
      <c r="C417" s="22"/>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2" customHeight="1" x14ac:dyDescent="0.2">
      <c r="A418" s="15"/>
      <c r="B418" s="22"/>
      <c r="C418" s="22"/>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2" customHeight="1" x14ac:dyDescent="0.2">
      <c r="A419" s="15"/>
      <c r="B419" s="22"/>
      <c r="C419" s="22"/>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2" customHeight="1" x14ac:dyDescent="0.2">
      <c r="A420" s="15"/>
      <c r="B420" s="22"/>
      <c r="C420" s="22"/>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2" customHeight="1" x14ac:dyDescent="0.2">
      <c r="A421" s="15"/>
      <c r="B421" s="22"/>
      <c r="C421" s="22"/>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2" customHeight="1" x14ac:dyDescent="0.2">
      <c r="A422" s="15"/>
      <c r="B422" s="22"/>
      <c r="C422" s="22"/>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2" customHeight="1" x14ac:dyDescent="0.2">
      <c r="A423" s="15"/>
      <c r="B423" s="22"/>
      <c r="C423" s="22"/>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2" customHeight="1" x14ac:dyDescent="0.2">
      <c r="A424" s="15"/>
      <c r="B424" s="22"/>
      <c r="C424" s="22"/>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2" customHeight="1" x14ac:dyDescent="0.2">
      <c r="A425" s="15"/>
      <c r="B425" s="22"/>
      <c r="C425" s="22"/>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2" customHeight="1" x14ac:dyDescent="0.2">
      <c r="A426" s="15"/>
      <c r="B426" s="22"/>
      <c r="C426" s="22"/>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2" customHeight="1" x14ac:dyDescent="0.2">
      <c r="A427" s="15"/>
      <c r="B427" s="22"/>
      <c r="C427" s="22"/>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2" customHeight="1" x14ac:dyDescent="0.2">
      <c r="A428" s="15"/>
      <c r="B428" s="22"/>
      <c r="C428" s="22"/>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2" customHeight="1" x14ac:dyDescent="0.2">
      <c r="A429" s="15"/>
      <c r="B429" s="22"/>
      <c r="C429" s="22"/>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2" customHeight="1" x14ac:dyDescent="0.2">
      <c r="A430" s="15"/>
      <c r="B430" s="22"/>
      <c r="C430" s="22"/>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2" customHeight="1" x14ac:dyDescent="0.2">
      <c r="A431" s="15"/>
      <c r="B431" s="22"/>
      <c r="C431" s="22"/>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2" customHeight="1" x14ac:dyDescent="0.2">
      <c r="A432" s="15"/>
      <c r="B432" s="22"/>
      <c r="C432" s="22"/>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2" customHeight="1" x14ac:dyDescent="0.2">
      <c r="A433" s="15"/>
      <c r="B433" s="22"/>
      <c r="C433" s="22"/>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2" customHeight="1" x14ac:dyDescent="0.2">
      <c r="A434" s="15"/>
      <c r="B434" s="22"/>
      <c r="C434" s="22"/>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2" customHeight="1" x14ac:dyDescent="0.2">
      <c r="A435" s="15"/>
      <c r="B435" s="22"/>
      <c r="C435" s="22"/>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2" customHeight="1" x14ac:dyDescent="0.2">
      <c r="A436" s="15"/>
      <c r="B436" s="22"/>
      <c r="C436" s="22"/>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2" customHeight="1" x14ac:dyDescent="0.2">
      <c r="A437" s="15"/>
      <c r="B437" s="22"/>
      <c r="C437" s="22"/>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2" customHeight="1" x14ac:dyDescent="0.2">
      <c r="A438" s="15"/>
      <c r="B438" s="22"/>
      <c r="C438" s="22"/>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2" customHeight="1" x14ac:dyDescent="0.2">
      <c r="A439" s="15"/>
      <c r="B439" s="22"/>
      <c r="C439" s="22"/>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2" customHeight="1" x14ac:dyDescent="0.2">
      <c r="A440" s="15"/>
      <c r="B440" s="22"/>
      <c r="C440" s="22"/>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2" customHeight="1" x14ac:dyDescent="0.2">
      <c r="A441" s="15"/>
      <c r="B441" s="22"/>
      <c r="C441" s="22"/>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2" customHeight="1" x14ac:dyDescent="0.2">
      <c r="A442" s="15"/>
      <c r="B442" s="22"/>
      <c r="C442" s="22"/>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2" customHeight="1" x14ac:dyDescent="0.2">
      <c r="A443" s="15"/>
      <c r="B443" s="22"/>
      <c r="C443" s="22"/>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2" customHeight="1" x14ac:dyDescent="0.2">
      <c r="A444" s="15"/>
      <c r="B444" s="22"/>
      <c r="C444" s="22"/>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2" customHeight="1" x14ac:dyDescent="0.2">
      <c r="A445" s="15"/>
      <c r="B445" s="22"/>
      <c r="C445" s="22"/>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2" customHeight="1" x14ac:dyDescent="0.2">
      <c r="A446" s="15"/>
      <c r="B446" s="22"/>
      <c r="C446" s="22"/>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2" customHeight="1" x14ac:dyDescent="0.2">
      <c r="A447" s="15"/>
      <c r="B447" s="22"/>
      <c r="C447" s="22"/>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2" customHeight="1" x14ac:dyDescent="0.2">
      <c r="A448" s="15"/>
      <c r="B448" s="22"/>
      <c r="C448" s="22"/>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2" customHeight="1" x14ac:dyDescent="0.2">
      <c r="A449" s="15"/>
      <c r="B449" s="22"/>
      <c r="C449" s="22"/>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2" customHeight="1" x14ac:dyDescent="0.2">
      <c r="A450" s="15"/>
      <c r="B450" s="22"/>
      <c r="C450" s="22"/>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2" customHeight="1" x14ac:dyDescent="0.2">
      <c r="A451" s="15"/>
      <c r="B451" s="22"/>
      <c r="C451" s="22"/>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2" customHeight="1" x14ac:dyDescent="0.2">
      <c r="A452" s="15"/>
      <c r="B452" s="22"/>
      <c r="C452" s="22"/>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2" customHeight="1" x14ac:dyDescent="0.2">
      <c r="A453" s="15"/>
      <c r="B453" s="22"/>
      <c r="C453" s="22"/>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2" customHeight="1" x14ac:dyDescent="0.2">
      <c r="A454" s="15"/>
      <c r="B454" s="22"/>
      <c r="C454" s="22"/>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2" customHeight="1" x14ac:dyDescent="0.2">
      <c r="A455" s="15"/>
      <c r="B455" s="22"/>
      <c r="C455" s="22"/>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2" customHeight="1" x14ac:dyDescent="0.2">
      <c r="A456" s="15"/>
      <c r="B456" s="22"/>
      <c r="C456" s="22"/>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2" customHeight="1" x14ac:dyDescent="0.2">
      <c r="A457" s="15"/>
      <c r="B457" s="22"/>
      <c r="C457" s="22"/>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2" customHeight="1" x14ac:dyDescent="0.2">
      <c r="A458" s="15"/>
      <c r="B458" s="22"/>
      <c r="C458" s="22"/>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2" customHeight="1" x14ac:dyDescent="0.2">
      <c r="A459" s="15"/>
      <c r="B459" s="22"/>
      <c r="C459" s="22"/>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2" customHeight="1" x14ac:dyDescent="0.2">
      <c r="A460" s="15"/>
      <c r="B460" s="22"/>
      <c r="C460" s="22"/>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2" customHeight="1" x14ac:dyDescent="0.2">
      <c r="A461" s="15"/>
      <c r="B461" s="22"/>
      <c r="C461" s="22"/>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2" customHeight="1" x14ac:dyDescent="0.2">
      <c r="A462" s="15"/>
      <c r="B462" s="22"/>
      <c r="C462" s="22"/>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2" customHeight="1" x14ac:dyDescent="0.2">
      <c r="A463" s="15"/>
      <c r="B463" s="22"/>
      <c r="C463" s="22"/>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2" customHeight="1" x14ac:dyDescent="0.2">
      <c r="A464" s="15"/>
      <c r="B464" s="22"/>
      <c r="C464" s="22"/>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2" customHeight="1" x14ac:dyDescent="0.2">
      <c r="A465" s="15"/>
      <c r="B465" s="22"/>
      <c r="C465" s="22"/>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2" customHeight="1" x14ac:dyDescent="0.2">
      <c r="A466" s="15"/>
      <c r="B466" s="22"/>
      <c r="C466" s="22"/>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2" customHeight="1" x14ac:dyDescent="0.2">
      <c r="A467" s="15"/>
      <c r="B467" s="22"/>
      <c r="C467" s="22"/>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2" customHeight="1" x14ac:dyDescent="0.2">
      <c r="A468" s="15"/>
      <c r="B468" s="22"/>
      <c r="C468" s="22"/>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2" customHeight="1" x14ac:dyDescent="0.2">
      <c r="A469" s="15"/>
      <c r="B469" s="22"/>
      <c r="C469" s="22"/>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2" customHeight="1" x14ac:dyDescent="0.2">
      <c r="A470" s="15"/>
      <c r="B470" s="22"/>
      <c r="C470" s="22"/>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2" customHeight="1" x14ac:dyDescent="0.2">
      <c r="A471" s="15"/>
      <c r="B471" s="22"/>
      <c r="C471" s="22"/>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2" customHeight="1" x14ac:dyDescent="0.2">
      <c r="A472" s="15"/>
      <c r="B472" s="22"/>
      <c r="C472" s="22"/>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2" customHeight="1" x14ac:dyDescent="0.2">
      <c r="A473" s="15"/>
      <c r="B473" s="22"/>
      <c r="C473" s="22"/>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2" customHeight="1" x14ac:dyDescent="0.2">
      <c r="A474" s="15"/>
      <c r="B474" s="22"/>
      <c r="C474" s="22"/>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2" customHeight="1" x14ac:dyDescent="0.2">
      <c r="A475" s="15"/>
      <c r="B475" s="22"/>
      <c r="C475" s="22"/>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2" customHeight="1" x14ac:dyDescent="0.2">
      <c r="A476" s="15"/>
      <c r="B476" s="22"/>
      <c r="C476" s="22"/>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2" customHeight="1" x14ac:dyDescent="0.2">
      <c r="A477" s="15"/>
      <c r="B477" s="22"/>
      <c r="C477" s="22"/>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2" customHeight="1" x14ac:dyDescent="0.2">
      <c r="A478" s="15"/>
      <c r="B478" s="22"/>
      <c r="C478" s="22"/>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2" customHeight="1" x14ac:dyDescent="0.2">
      <c r="A479" s="15"/>
      <c r="B479" s="22"/>
      <c r="C479" s="22"/>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2" customHeight="1" x14ac:dyDescent="0.2">
      <c r="A480" s="15"/>
      <c r="B480" s="22"/>
      <c r="C480" s="22"/>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2" customHeight="1" x14ac:dyDescent="0.2">
      <c r="A481" s="15"/>
      <c r="B481" s="22"/>
      <c r="C481" s="22"/>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2" customHeight="1" x14ac:dyDescent="0.2">
      <c r="A482" s="15"/>
      <c r="B482" s="22"/>
      <c r="C482" s="22"/>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2" customHeight="1" x14ac:dyDescent="0.2">
      <c r="A483" s="15"/>
      <c r="B483" s="22"/>
      <c r="C483" s="22"/>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2" customHeight="1" x14ac:dyDescent="0.2">
      <c r="A484" s="15"/>
      <c r="B484" s="22"/>
      <c r="C484" s="22"/>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2" customHeight="1" x14ac:dyDescent="0.2">
      <c r="A485" s="15"/>
      <c r="B485" s="22"/>
      <c r="C485" s="22"/>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2" customHeight="1" x14ac:dyDescent="0.2">
      <c r="A486" s="15"/>
      <c r="B486" s="22"/>
      <c r="C486" s="22"/>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2" customHeight="1" x14ac:dyDescent="0.2">
      <c r="A487" s="15"/>
      <c r="B487" s="22"/>
      <c r="C487" s="22"/>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2" customHeight="1" x14ac:dyDescent="0.2">
      <c r="A488" s="15"/>
      <c r="B488" s="22"/>
      <c r="C488" s="22"/>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2" customHeight="1" x14ac:dyDescent="0.2">
      <c r="A489" s="15"/>
      <c r="B489" s="22"/>
      <c r="C489" s="22"/>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2" customHeight="1" x14ac:dyDescent="0.2">
      <c r="A490" s="15"/>
      <c r="B490" s="22"/>
      <c r="C490" s="22"/>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2" customHeight="1" x14ac:dyDescent="0.2">
      <c r="A491" s="15"/>
      <c r="B491" s="22"/>
      <c r="C491" s="22"/>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2" customHeight="1" x14ac:dyDescent="0.2">
      <c r="A492" s="15"/>
      <c r="B492" s="22"/>
      <c r="C492" s="22"/>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2" customHeight="1" x14ac:dyDescent="0.2">
      <c r="A493" s="15"/>
      <c r="B493" s="22"/>
      <c r="C493" s="22"/>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2" customHeight="1" x14ac:dyDescent="0.2">
      <c r="A494" s="15"/>
      <c r="B494" s="22"/>
      <c r="C494" s="22"/>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2" customHeight="1" x14ac:dyDescent="0.2">
      <c r="A495" s="15"/>
      <c r="B495" s="22"/>
      <c r="C495" s="22"/>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2" customHeight="1" x14ac:dyDescent="0.2">
      <c r="A496" s="15"/>
      <c r="B496" s="22"/>
      <c r="C496" s="22"/>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2" customHeight="1" x14ac:dyDescent="0.2">
      <c r="A497" s="15"/>
      <c r="B497" s="22"/>
      <c r="C497" s="22"/>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2" customHeight="1" x14ac:dyDescent="0.2">
      <c r="A498" s="15"/>
      <c r="B498" s="22"/>
      <c r="C498" s="22"/>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2" customHeight="1" x14ac:dyDescent="0.2">
      <c r="A499" s="15"/>
      <c r="B499" s="22"/>
      <c r="C499" s="22"/>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2" customHeight="1" x14ac:dyDescent="0.2">
      <c r="A500" s="15"/>
      <c r="B500" s="22"/>
      <c r="C500" s="22"/>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2" customHeight="1" x14ac:dyDescent="0.2">
      <c r="A501" s="15"/>
      <c r="B501" s="22"/>
      <c r="C501" s="22"/>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2" customHeight="1" x14ac:dyDescent="0.2">
      <c r="A502" s="15"/>
      <c r="B502" s="22"/>
      <c r="C502" s="22"/>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2" customHeight="1" x14ac:dyDescent="0.2">
      <c r="A503" s="15"/>
      <c r="B503" s="22"/>
      <c r="C503" s="22"/>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2" customHeight="1" x14ac:dyDescent="0.2">
      <c r="A504" s="15"/>
      <c r="B504" s="22"/>
      <c r="C504" s="22"/>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2" customHeight="1" x14ac:dyDescent="0.2">
      <c r="A505" s="15"/>
      <c r="B505" s="22"/>
      <c r="C505" s="22"/>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2" customHeight="1" x14ac:dyDescent="0.2">
      <c r="A506" s="15"/>
      <c r="B506" s="22"/>
      <c r="C506" s="22"/>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2" customHeight="1" x14ac:dyDescent="0.2">
      <c r="A507" s="15"/>
      <c r="B507" s="22"/>
      <c r="C507" s="22"/>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2" customHeight="1" x14ac:dyDescent="0.2">
      <c r="A508" s="15"/>
      <c r="B508" s="22"/>
      <c r="C508" s="22"/>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2" customHeight="1" x14ac:dyDescent="0.2">
      <c r="A509" s="15"/>
      <c r="B509" s="22"/>
      <c r="C509" s="22"/>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2" customHeight="1" x14ac:dyDescent="0.2">
      <c r="A510" s="15"/>
      <c r="B510" s="22"/>
      <c r="C510" s="22"/>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2" customHeight="1" x14ac:dyDescent="0.2">
      <c r="A511" s="15"/>
      <c r="B511" s="22"/>
      <c r="C511" s="22"/>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2" customHeight="1" x14ac:dyDescent="0.2">
      <c r="A512" s="15"/>
      <c r="B512" s="22"/>
      <c r="C512" s="22"/>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2" customHeight="1" x14ac:dyDescent="0.2">
      <c r="A513" s="15"/>
      <c r="B513" s="22"/>
      <c r="C513" s="22"/>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2" customHeight="1" x14ac:dyDescent="0.2">
      <c r="A514" s="15"/>
      <c r="B514" s="22"/>
      <c r="C514" s="22"/>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2" customHeight="1" x14ac:dyDescent="0.2">
      <c r="A515" s="15"/>
      <c r="B515" s="22"/>
      <c r="C515" s="22"/>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2" customHeight="1" x14ac:dyDescent="0.2">
      <c r="A516" s="15"/>
      <c r="B516" s="22"/>
      <c r="C516" s="22"/>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2" customHeight="1" x14ac:dyDescent="0.2">
      <c r="A517" s="15"/>
      <c r="B517" s="22"/>
      <c r="C517" s="22"/>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2" customHeight="1" x14ac:dyDescent="0.2">
      <c r="A518" s="15"/>
      <c r="B518" s="22"/>
      <c r="C518" s="22"/>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2" customHeight="1" x14ac:dyDescent="0.2">
      <c r="A519" s="15"/>
      <c r="B519" s="22"/>
      <c r="C519" s="22"/>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2" customHeight="1" x14ac:dyDescent="0.2">
      <c r="A520" s="15"/>
      <c r="B520" s="22"/>
      <c r="C520" s="22"/>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2" customHeight="1" x14ac:dyDescent="0.2">
      <c r="A521" s="15"/>
      <c r="B521" s="22"/>
      <c r="C521" s="22"/>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2" customHeight="1" x14ac:dyDescent="0.2">
      <c r="A522" s="15"/>
      <c r="B522" s="22"/>
      <c r="C522" s="22"/>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2" customHeight="1" x14ac:dyDescent="0.2">
      <c r="A523" s="15"/>
      <c r="B523" s="22"/>
      <c r="C523" s="22"/>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2" customHeight="1" x14ac:dyDescent="0.2">
      <c r="A524" s="15"/>
      <c r="B524" s="22"/>
      <c r="C524" s="22"/>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2" customHeight="1" x14ac:dyDescent="0.2">
      <c r="A525" s="15"/>
      <c r="B525" s="22"/>
      <c r="C525" s="22"/>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2" customHeight="1" x14ac:dyDescent="0.2">
      <c r="A526" s="15"/>
      <c r="B526" s="22"/>
      <c r="C526" s="22"/>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2" customHeight="1" x14ac:dyDescent="0.2">
      <c r="A527" s="15"/>
      <c r="B527" s="22"/>
      <c r="C527" s="22"/>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2" customHeight="1" x14ac:dyDescent="0.2">
      <c r="A528" s="15"/>
      <c r="B528" s="22"/>
      <c r="C528" s="22"/>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2" customHeight="1" x14ac:dyDescent="0.2">
      <c r="A529" s="15"/>
      <c r="B529" s="22"/>
      <c r="C529" s="22"/>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2" customHeight="1" x14ac:dyDescent="0.2">
      <c r="A530" s="15"/>
      <c r="B530" s="22"/>
      <c r="C530" s="22"/>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2" customHeight="1" x14ac:dyDescent="0.2">
      <c r="A531" s="15"/>
      <c r="B531" s="22"/>
      <c r="C531" s="22"/>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2" customHeight="1" x14ac:dyDescent="0.2">
      <c r="A532" s="15"/>
      <c r="B532" s="22"/>
      <c r="C532" s="22"/>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2" customHeight="1" x14ac:dyDescent="0.2">
      <c r="A533" s="15"/>
      <c r="B533" s="22"/>
      <c r="C533" s="22"/>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2" customHeight="1" x14ac:dyDescent="0.2">
      <c r="A534" s="15"/>
      <c r="B534" s="22"/>
      <c r="C534" s="22"/>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2" customHeight="1" x14ac:dyDescent="0.2">
      <c r="A535" s="15"/>
      <c r="B535" s="22"/>
      <c r="C535" s="22"/>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2" customHeight="1" x14ac:dyDescent="0.2">
      <c r="A536" s="15"/>
      <c r="B536" s="22"/>
      <c r="C536" s="22"/>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2" customHeight="1" x14ac:dyDescent="0.2">
      <c r="A537" s="15"/>
      <c r="B537" s="22"/>
      <c r="C537" s="22"/>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2" customHeight="1" x14ac:dyDescent="0.2">
      <c r="A538" s="15"/>
      <c r="B538" s="22"/>
      <c r="C538" s="22"/>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2" customHeight="1" x14ac:dyDescent="0.2">
      <c r="A539" s="15"/>
      <c r="B539" s="22"/>
      <c r="C539" s="22"/>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2" customHeight="1" x14ac:dyDescent="0.2">
      <c r="A540" s="15"/>
      <c r="B540" s="22"/>
      <c r="C540" s="22"/>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2" customHeight="1" x14ac:dyDescent="0.2">
      <c r="A541" s="15"/>
      <c r="B541" s="22"/>
      <c r="C541" s="22"/>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2" customHeight="1" x14ac:dyDescent="0.2">
      <c r="A542" s="15"/>
      <c r="B542" s="22"/>
      <c r="C542" s="22"/>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2" customHeight="1" x14ac:dyDescent="0.2">
      <c r="A543" s="15"/>
      <c r="B543" s="22"/>
      <c r="C543" s="22"/>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2" customHeight="1" x14ac:dyDescent="0.2">
      <c r="A544" s="15"/>
      <c r="B544" s="22"/>
      <c r="C544" s="22"/>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2" customHeight="1" x14ac:dyDescent="0.2">
      <c r="A545" s="15"/>
      <c r="B545" s="22"/>
      <c r="C545" s="22"/>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2" customHeight="1" x14ac:dyDescent="0.2">
      <c r="A546" s="15"/>
      <c r="B546" s="22"/>
      <c r="C546" s="22"/>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2" customHeight="1" x14ac:dyDescent="0.2">
      <c r="A547" s="15"/>
      <c r="B547" s="22"/>
      <c r="C547" s="22"/>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2" customHeight="1" x14ac:dyDescent="0.2">
      <c r="A548" s="15"/>
      <c r="B548" s="22"/>
      <c r="C548" s="22"/>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2" customHeight="1" x14ac:dyDescent="0.2">
      <c r="A549" s="15"/>
      <c r="B549" s="22"/>
      <c r="C549" s="22"/>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2" customHeight="1" x14ac:dyDescent="0.2">
      <c r="A550" s="15"/>
      <c r="B550" s="22"/>
      <c r="C550" s="22"/>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2" customHeight="1" x14ac:dyDescent="0.2">
      <c r="A551" s="15"/>
      <c r="B551" s="22"/>
      <c r="C551" s="22"/>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2" customHeight="1" x14ac:dyDescent="0.2">
      <c r="A552" s="15"/>
      <c r="B552" s="22"/>
      <c r="C552" s="22"/>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2" customHeight="1" x14ac:dyDescent="0.2">
      <c r="A553" s="15"/>
      <c r="B553" s="22"/>
      <c r="C553" s="22"/>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2" customHeight="1" x14ac:dyDescent="0.2">
      <c r="A554" s="15"/>
      <c r="B554" s="22"/>
      <c r="C554" s="22"/>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2" customHeight="1" x14ac:dyDescent="0.2">
      <c r="A555" s="15"/>
      <c r="B555" s="22"/>
      <c r="C555" s="22"/>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2" customHeight="1" x14ac:dyDescent="0.2">
      <c r="A556" s="15"/>
      <c r="B556" s="22"/>
      <c r="C556" s="22"/>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2" customHeight="1" x14ac:dyDescent="0.2">
      <c r="A557" s="15"/>
      <c r="B557" s="22"/>
      <c r="C557" s="22"/>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2" customHeight="1" x14ac:dyDescent="0.2">
      <c r="A558" s="15"/>
      <c r="B558" s="22"/>
      <c r="C558" s="22"/>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2" customHeight="1" x14ac:dyDescent="0.2">
      <c r="A559" s="15"/>
      <c r="B559" s="22"/>
      <c r="C559" s="22"/>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2" customHeight="1" x14ac:dyDescent="0.2">
      <c r="A560" s="15"/>
      <c r="B560" s="22"/>
      <c r="C560" s="22"/>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2" customHeight="1" x14ac:dyDescent="0.2">
      <c r="A561" s="15"/>
      <c r="B561" s="22"/>
      <c r="C561" s="22"/>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2" customHeight="1" x14ac:dyDescent="0.2">
      <c r="A562" s="15"/>
      <c r="B562" s="22"/>
      <c r="C562" s="22"/>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2" customHeight="1" x14ac:dyDescent="0.2">
      <c r="A563" s="15"/>
      <c r="B563" s="22"/>
      <c r="C563" s="22"/>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2" customHeight="1" x14ac:dyDescent="0.2">
      <c r="A564" s="15"/>
      <c r="B564" s="22"/>
      <c r="C564" s="22"/>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2" customHeight="1" x14ac:dyDescent="0.2">
      <c r="A565" s="15"/>
      <c r="B565" s="22"/>
      <c r="C565" s="22"/>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2" customHeight="1" x14ac:dyDescent="0.2">
      <c r="A566" s="15"/>
      <c r="B566" s="22"/>
      <c r="C566" s="22"/>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2" customHeight="1" x14ac:dyDescent="0.2">
      <c r="A567" s="15"/>
      <c r="B567" s="22"/>
      <c r="C567" s="22"/>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2" customHeight="1" x14ac:dyDescent="0.2">
      <c r="A568" s="15"/>
      <c r="B568" s="22"/>
      <c r="C568" s="22"/>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2" customHeight="1" x14ac:dyDescent="0.2">
      <c r="A569" s="15"/>
      <c r="B569" s="22"/>
      <c r="C569" s="22"/>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2" customHeight="1" x14ac:dyDescent="0.2">
      <c r="A570" s="15"/>
      <c r="B570" s="22"/>
      <c r="C570" s="22"/>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2" customHeight="1" x14ac:dyDescent="0.2">
      <c r="A571" s="15"/>
      <c r="B571" s="22"/>
      <c r="C571" s="22"/>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2" customHeight="1" x14ac:dyDescent="0.2">
      <c r="A572" s="15"/>
      <c r="B572" s="22"/>
      <c r="C572" s="22"/>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2" customHeight="1" x14ac:dyDescent="0.2">
      <c r="A573" s="15"/>
      <c r="B573" s="22"/>
      <c r="C573" s="22"/>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2" customHeight="1" x14ac:dyDescent="0.2">
      <c r="A574" s="15"/>
      <c r="B574" s="22"/>
      <c r="C574" s="22"/>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2" customHeight="1" x14ac:dyDescent="0.2">
      <c r="A575" s="15"/>
      <c r="B575" s="22"/>
      <c r="C575" s="22"/>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2" customHeight="1" x14ac:dyDescent="0.2">
      <c r="A576" s="15"/>
      <c r="B576" s="22"/>
      <c r="C576" s="22"/>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2" customHeight="1" x14ac:dyDescent="0.2">
      <c r="A577" s="15"/>
      <c r="B577" s="22"/>
      <c r="C577" s="22"/>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2" customHeight="1" x14ac:dyDescent="0.2">
      <c r="A578" s="15"/>
      <c r="B578" s="22"/>
      <c r="C578" s="22"/>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2" customHeight="1" x14ac:dyDescent="0.2">
      <c r="A579" s="15"/>
      <c r="B579" s="22"/>
      <c r="C579" s="22"/>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2" customHeight="1" x14ac:dyDescent="0.2">
      <c r="A580" s="15"/>
      <c r="B580" s="22"/>
      <c r="C580" s="22"/>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2" customHeight="1" x14ac:dyDescent="0.2">
      <c r="A581" s="15"/>
      <c r="B581" s="22"/>
      <c r="C581" s="22"/>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2" customHeight="1" x14ac:dyDescent="0.2">
      <c r="A582" s="15"/>
      <c r="B582" s="22"/>
      <c r="C582" s="22"/>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2" customHeight="1" x14ac:dyDescent="0.2">
      <c r="A583" s="15"/>
      <c r="B583" s="22"/>
      <c r="C583" s="22"/>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2" customHeight="1" x14ac:dyDescent="0.2">
      <c r="A584" s="15"/>
      <c r="B584" s="22"/>
      <c r="C584" s="22"/>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2" customHeight="1" x14ac:dyDescent="0.2">
      <c r="A585" s="15"/>
      <c r="B585" s="22"/>
      <c r="C585" s="22"/>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2" customHeight="1" x14ac:dyDescent="0.2">
      <c r="A586" s="15"/>
      <c r="B586" s="22"/>
      <c r="C586" s="22"/>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2" customHeight="1" x14ac:dyDescent="0.2">
      <c r="A587" s="15"/>
      <c r="B587" s="22"/>
      <c r="C587" s="22"/>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2" customHeight="1" x14ac:dyDescent="0.2">
      <c r="A588" s="15"/>
      <c r="B588" s="22"/>
      <c r="C588" s="22"/>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2" customHeight="1" x14ac:dyDescent="0.2">
      <c r="A589" s="15"/>
      <c r="B589" s="22"/>
      <c r="C589" s="22"/>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2" customHeight="1" x14ac:dyDescent="0.2">
      <c r="A590" s="15"/>
      <c r="B590" s="22"/>
      <c r="C590" s="22"/>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2" customHeight="1" x14ac:dyDescent="0.2">
      <c r="A591" s="15"/>
      <c r="B591" s="22"/>
      <c r="C591" s="22"/>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2" customHeight="1" x14ac:dyDescent="0.2">
      <c r="A592" s="15"/>
      <c r="B592" s="22"/>
      <c r="C592" s="22"/>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2" customHeight="1" x14ac:dyDescent="0.2">
      <c r="A593" s="15"/>
      <c r="B593" s="22"/>
      <c r="C593" s="22"/>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2" customHeight="1" x14ac:dyDescent="0.2">
      <c r="A594" s="15"/>
      <c r="B594" s="22"/>
      <c r="C594" s="22"/>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2" customHeight="1" x14ac:dyDescent="0.2">
      <c r="A595" s="15"/>
      <c r="B595" s="22"/>
      <c r="C595" s="22"/>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2" customHeight="1" x14ac:dyDescent="0.2">
      <c r="A596" s="15"/>
      <c r="B596" s="22"/>
      <c r="C596" s="22"/>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2" customHeight="1" x14ac:dyDescent="0.2">
      <c r="A597" s="15"/>
      <c r="B597" s="22"/>
      <c r="C597" s="22"/>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2" customHeight="1" x14ac:dyDescent="0.2">
      <c r="A598" s="15"/>
      <c r="B598" s="22"/>
      <c r="C598" s="22"/>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2" customHeight="1" x14ac:dyDescent="0.2">
      <c r="A599" s="15"/>
      <c r="B599" s="22"/>
      <c r="C599" s="22"/>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2" customHeight="1" x14ac:dyDescent="0.2">
      <c r="A600" s="15"/>
      <c r="B600" s="22"/>
      <c r="C600" s="22"/>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2" customHeight="1" x14ac:dyDescent="0.2">
      <c r="A601" s="15"/>
      <c r="B601" s="22"/>
      <c r="C601" s="22"/>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2" customHeight="1" x14ac:dyDescent="0.2">
      <c r="A602" s="15"/>
      <c r="B602" s="22"/>
      <c r="C602" s="22"/>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2" customHeight="1" x14ac:dyDescent="0.2">
      <c r="A603" s="15"/>
      <c r="B603" s="22"/>
      <c r="C603" s="22"/>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2" customHeight="1" x14ac:dyDescent="0.2">
      <c r="A604" s="15"/>
      <c r="B604" s="22"/>
      <c r="C604" s="22"/>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2" customHeight="1" x14ac:dyDescent="0.2">
      <c r="A605" s="15"/>
      <c r="B605" s="22"/>
      <c r="C605" s="22"/>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2" customHeight="1" x14ac:dyDescent="0.2">
      <c r="A606" s="15"/>
      <c r="B606" s="22"/>
      <c r="C606" s="22"/>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2" customHeight="1" x14ac:dyDescent="0.2">
      <c r="A607" s="15"/>
      <c r="B607" s="22"/>
      <c r="C607" s="22"/>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2" customHeight="1" x14ac:dyDescent="0.2">
      <c r="A608" s="15"/>
      <c r="B608" s="22"/>
      <c r="C608" s="22"/>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2" customHeight="1" x14ac:dyDescent="0.2">
      <c r="A609" s="15"/>
      <c r="B609" s="22"/>
      <c r="C609" s="22"/>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2" customHeight="1" x14ac:dyDescent="0.2">
      <c r="A610" s="15"/>
      <c r="B610" s="22"/>
      <c r="C610" s="22"/>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2" customHeight="1" x14ac:dyDescent="0.2">
      <c r="A611" s="15"/>
      <c r="B611" s="22"/>
      <c r="C611" s="22"/>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2" customHeight="1" x14ac:dyDescent="0.2">
      <c r="A612" s="15"/>
      <c r="B612" s="22"/>
      <c r="C612" s="22"/>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2" customHeight="1" x14ac:dyDescent="0.2">
      <c r="A613" s="15"/>
      <c r="B613" s="22"/>
      <c r="C613" s="22"/>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2" customHeight="1" x14ac:dyDescent="0.2">
      <c r="A614" s="15"/>
      <c r="B614" s="22"/>
      <c r="C614" s="22"/>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2" customHeight="1" x14ac:dyDescent="0.2">
      <c r="A615" s="15"/>
      <c r="B615" s="22"/>
      <c r="C615" s="22"/>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2" customHeight="1" x14ac:dyDescent="0.2">
      <c r="A616" s="15"/>
      <c r="B616" s="22"/>
      <c r="C616" s="22"/>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2" customHeight="1" x14ac:dyDescent="0.2">
      <c r="A617" s="15"/>
      <c r="B617" s="22"/>
      <c r="C617" s="22"/>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2" customHeight="1" x14ac:dyDescent="0.2">
      <c r="A618" s="15"/>
      <c r="B618" s="22"/>
      <c r="C618" s="22"/>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2" customHeight="1" x14ac:dyDescent="0.2">
      <c r="A619" s="15"/>
      <c r="B619" s="22"/>
      <c r="C619" s="22"/>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2" customHeight="1" x14ac:dyDescent="0.2">
      <c r="A620" s="15"/>
      <c r="B620" s="22"/>
      <c r="C620" s="22"/>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2" customHeight="1" x14ac:dyDescent="0.2">
      <c r="A621" s="15"/>
      <c r="B621" s="22"/>
      <c r="C621" s="22"/>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2" customHeight="1" x14ac:dyDescent="0.2">
      <c r="A622" s="15"/>
      <c r="B622" s="22"/>
      <c r="C622" s="22"/>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2" customHeight="1" x14ac:dyDescent="0.2">
      <c r="A623" s="15"/>
      <c r="B623" s="22"/>
      <c r="C623" s="22"/>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2" customHeight="1" x14ac:dyDescent="0.2">
      <c r="A624" s="15"/>
      <c r="B624" s="22"/>
      <c r="C624" s="22"/>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2" customHeight="1" x14ac:dyDescent="0.2">
      <c r="A625" s="15"/>
      <c r="B625" s="22"/>
      <c r="C625" s="22"/>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2" customHeight="1" x14ac:dyDescent="0.2">
      <c r="A626" s="15"/>
      <c r="B626" s="22"/>
      <c r="C626" s="22"/>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2" customHeight="1" x14ac:dyDescent="0.2">
      <c r="A627" s="15"/>
      <c r="B627" s="22"/>
      <c r="C627" s="22"/>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2" customHeight="1" x14ac:dyDescent="0.2">
      <c r="A628" s="15"/>
      <c r="B628" s="22"/>
      <c r="C628" s="22"/>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2" customHeight="1" x14ac:dyDescent="0.2">
      <c r="A629" s="15"/>
      <c r="B629" s="22"/>
      <c r="C629" s="22"/>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2" customHeight="1" x14ac:dyDescent="0.2">
      <c r="A630" s="15"/>
      <c r="B630" s="22"/>
      <c r="C630" s="22"/>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2" customHeight="1" x14ac:dyDescent="0.2">
      <c r="A631" s="15"/>
      <c r="B631" s="22"/>
      <c r="C631" s="22"/>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2" customHeight="1" x14ac:dyDescent="0.2">
      <c r="A632" s="15"/>
      <c r="B632" s="22"/>
      <c r="C632" s="22"/>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2" customHeight="1" x14ac:dyDescent="0.2">
      <c r="A633" s="15"/>
      <c r="B633" s="22"/>
      <c r="C633" s="22"/>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2" customHeight="1" x14ac:dyDescent="0.2">
      <c r="A634" s="15"/>
      <c r="B634" s="22"/>
      <c r="C634" s="22"/>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2" customHeight="1" x14ac:dyDescent="0.2">
      <c r="A635" s="15"/>
      <c r="B635" s="22"/>
      <c r="C635" s="22"/>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2" customHeight="1" x14ac:dyDescent="0.2">
      <c r="A636" s="15"/>
      <c r="B636" s="22"/>
      <c r="C636" s="22"/>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2" customHeight="1" x14ac:dyDescent="0.2">
      <c r="A637" s="15"/>
      <c r="B637" s="22"/>
      <c r="C637" s="22"/>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2" customHeight="1" x14ac:dyDescent="0.2">
      <c r="A638" s="15"/>
      <c r="B638" s="22"/>
      <c r="C638" s="22"/>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2" customHeight="1" x14ac:dyDescent="0.2">
      <c r="A639" s="15"/>
      <c r="B639" s="22"/>
      <c r="C639" s="22"/>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2" customHeight="1" x14ac:dyDescent="0.2">
      <c r="A640" s="15"/>
      <c r="B640" s="22"/>
      <c r="C640" s="22"/>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2" customHeight="1" x14ac:dyDescent="0.2">
      <c r="A641" s="15"/>
      <c r="B641" s="22"/>
      <c r="C641" s="22"/>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2" customHeight="1" x14ac:dyDescent="0.2">
      <c r="A642" s="15"/>
      <c r="B642" s="22"/>
      <c r="C642" s="22"/>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2" customHeight="1" x14ac:dyDescent="0.2">
      <c r="A643" s="15"/>
      <c r="B643" s="22"/>
      <c r="C643" s="22"/>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2" customHeight="1" x14ac:dyDescent="0.2">
      <c r="A644" s="15"/>
      <c r="B644" s="22"/>
      <c r="C644" s="22"/>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2" customHeight="1" x14ac:dyDescent="0.2">
      <c r="A645" s="15"/>
      <c r="B645" s="22"/>
      <c r="C645" s="22"/>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2" customHeight="1" x14ac:dyDescent="0.2">
      <c r="A646" s="15"/>
      <c r="B646" s="22"/>
      <c r="C646" s="22"/>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2" customHeight="1" x14ac:dyDescent="0.2">
      <c r="A647" s="15"/>
      <c r="B647" s="22"/>
      <c r="C647" s="22"/>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2" customHeight="1" x14ac:dyDescent="0.2">
      <c r="A648" s="15"/>
      <c r="B648" s="22"/>
      <c r="C648" s="22"/>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2" customHeight="1" x14ac:dyDescent="0.2">
      <c r="A649" s="15"/>
      <c r="B649" s="22"/>
      <c r="C649" s="22"/>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2" customHeight="1" x14ac:dyDescent="0.2">
      <c r="A650" s="15"/>
      <c r="B650" s="22"/>
      <c r="C650" s="22"/>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2" customHeight="1" x14ac:dyDescent="0.2">
      <c r="A651" s="15"/>
      <c r="B651" s="22"/>
      <c r="C651" s="22"/>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2" customHeight="1" x14ac:dyDescent="0.2">
      <c r="A652" s="15"/>
      <c r="B652" s="22"/>
      <c r="C652" s="22"/>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2" customHeight="1" x14ac:dyDescent="0.2">
      <c r="A653" s="15"/>
      <c r="B653" s="22"/>
      <c r="C653" s="22"/>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2" customHeight="1" x14ac:dyDescent="0.2">
      <c r="A654" s="15"/>
      <c r="B654" s="22"/>
      <c r="C654" s="22"/>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2" customHeight="1" x14ac:dyDescent="0.2">
      <c r="A655" s="15"/>
      <c r="B655" s="22"/>
      <c r="C655" s="22"/>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2" customHeight="1" x14ac:dyDescent="0.2">
      <c r="A656" s="15"/>
      <c r="B656" s="22"/>
      <c r="C656" s="22"/>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2" customHeight="1" x14ac:dyDescent="0.2">
      <c r="A657" s="15"/>
      <c r="B657" s="22"/>
      <c r="C657" s="22"/>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2" customHeight="1" x14ac:dyDescent="0.2">
      <c r="A658" s="15"/>
      <c r="B658" s="22"/>
      <c r="C658" s="22"/>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2" customHeight="1" x14ac:dyDescent="0.2">
      <c r="A659" s="15"/>
      <c r="B659" s="22"/>
      <c r="C659" s="22"/>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2" customHeight="1" x14ac:dyDescent="0.2">
      <c r="A660" s="15"/>
      <c r="B660" s="22"/>
      <c r="C660" s="22"/>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2" customHeight="1" x14ac:dyDescent="0.2">
      <c r="A661" s="15"/>
      <c r="B661" s="22"/>
      <c r="C661" s="22"/>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2" customHeight="1" x14ac:dyDescent="0.2">
      <c r="A662" s="15"/>
      <c r="B662" s="22"/>
      <c r="C662" s="22"/>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2" customHeight="1" x14ac:dyDescent="0.2">
      <c r="A663" s="15"/>
      <c r="B663" s="22"/>
      <c r="C663" s="22"/>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2" customHeight="1" x14ac:dyDescent="0.2">
      <c r="A664" s="15"/>
      <c r="B664" s="22"/>
      <c r="C664" s="22"/>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2" customHeight="1" x14ac:dyDescent="0.2">
      <c r="A665" s="15"/>
      <c r="B665" s="22"/>
      <c r="C665" s="22"/>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2" customHeight="1" x14ac:dyDescent="0.2">
      <c r="A666" s="15"/>
      <c r="B666" s="22"/>
      <c r="C666" s="22"/>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2" customHeight="1" x14ac:dyDescent="0.2">
      <c r="A667" s="15"/>
      <c r="B667" s="22"/>
      <c r="C667" s="22"/>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2" customHeight="1" x14ac:dyDescent="0.2">
      <c r="A668" s="15"/>
      <c r="B668" s="22"/>
      <c r="C668" s="22"/>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2" customHeight="1" x14ac:dyDescent="0.2">
      <c r="A669" s="15"/>
      <c r="B669" s="22"/>
      <c r="C669" s="22"/>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2" customHeight="1" x14ac:dyDescent="0.2">
      <c r="A670" s="15"/>
      <c r="B670" s="22"/>
      <c r="C670" s="22"/>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2" customHeight="1" x14ac:dyDescent="0.2">
      <c r="A671" s="15"/>
      <c r="B671" s="22"/>
      <c r="C671" s="22"/>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2" customHeight="1" x14ac:dyDescent="0.2">
      <c r="A672" s="15"/>
      <c r="B672" s="22"/>
      <c r="C672" s="22"/>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2" customHeight="1" x14ac:dyDescent="0.2">
      <c r="A673" s="15"/>
      <c r="B673" s="22"/>
      <c r="C673" s="22"/>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2" customHeight="1" x14ac:dyDescent="0.2">
      <c r="A674" s="15"/>
      <c r="B674" s="22"/>
      <c r="C674" s="22"/>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2" customHeight="1" x14ac:dyDescent="0.2">
      <c r="A675" s="15"/>
      <c r="B675" s="22"/>
      <c r="C675" s="22"/>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2" customHeight="1" x14ac:dyDescent="0.2">
      <c r="A676" s="15"/>
      <c r="B676" s="22"/>
      <c r="C676" s="22"/>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2" customHeight="1" x14ac:dyDescent="0.2">
      <c r="A677" s="15"/>
      <c r="B677" s="22"/>
      <c r="C677" s="22"/>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2" customHeight="1" x14ac:dyDescent="0.2">
      <c r="A678" s="15"/>
      <c r="B678" s="22"/>
      <c r="C678" s="22"/>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2" customHeight="1" x14ac:dyDescent="0.2">
      <c r="A679" s="15"/>
      <c r="B679" s="22"/>
      <c r="C679" s="22"/>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2" customHeight="1" x14ac:dyDescent="0.2">
      <c r="A680" s="15"/>
      <c r="B680" s="22"/>
      <c r="C680" s="22"/>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2" customHeight="1" x14ac:dyDescent="0.2">
      <c r="A681" s="15"/>
      <c r="B681" s="22"/>
      <c r="C681" s="22"/>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2" customHeight="1" x14ac:dyDescent="0.2">
      <c r="A682" s="15"/>
      <c r="B682" s="22"/>
      <c r="C682" s="22"/>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2" customHeight="1" x14ac:dyDescent="0.2">
      <c r="A683" s="15"/>
      <c r="B683" s="22"/>
      <c r="C683" s="22"/>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2" customHeight="1" x14ac:dyDescent="0.2">
      <c r="A684" s="15"/>
      <c r="B684" s="22"/>
      <c r="C684" s="22"/>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2" customHeight="1" x14ac:dyDescent="0.2">
      <c r="A685" s="15"/>
      <c r="B685" s="22"/>
      <c r="C685" s="22"/>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2" customHeight="1" x14ac:dyDescent="0.2">
      <c r="A686" s="15"/>
      <c r="B686" s="22"/>
      <c r="C686" s="22"/>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2" customHeight="1" x14ac:dyDescent="0.2">
      <c r="A687" s="15"/>
      <c r="B687" s="22"/>
      <c r="C687" s="22"/>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2" customHeight="1" x14ac:dyDescent="0.2">
      <c r="A688" s="15"/>
      <c r="B688" s="22"/>
      <c r="C688" s="22"/>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2" customHeight="1" x14ac:dyDescent="0.2">
      <c r="A689" s="15"/>
      <c r="B689" s="22"/>
      <c r="C689" s="22"/>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2" customHeight="1" x14ac:dyDescent="0.2">
      <c r="A690" s="15"/>
      <c r="B690" s="22"/>
      <c r="C690" s="22"/>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2" customHeight="1" x14ac:dyDescent="0.2">
      <c r="A691" s="15"/>
      <c r="B691" s="22"/>
      <c r="C691" s="22"/>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2" customHeight="1" x14ac:dyDescent="0.2">
      <c r="A692" s="15"/>
      <c r="B692" s="22"/>
      <c r="C692" s="22"/>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2" customHeight="1" x14ac:dyDescent="0.2">
      <c r="A693" s="15"/>
      <c r="B693" s="22"/>
      <c r="C693" s="22"/>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2" customHeight="1" x14ac:dyDescent="0.2">
      <c r="A694" s="15"/>
      <c r="B694" s="22"/>
      <c r="C694" s="22"/>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2" customHeight="1" x14ac:dyDescent="0.2">
      <c r="A695" s="15"/>
      <c r="B695" s="22"/>
      <c r="C695" s="22"/>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2" customHeight="1" x14ac:dyDescent="0.2">
      <c r="A696" s="15"/>
      <c r="B696" s="22"/>
      <c r="C696" s="22"/>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2" customHeight="1" x14ac:dyDescent="0.2">
      <c r="A697" s="15"/>
      <c r="B697" s="22"/>
      <c r="C697" s="22"/>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2" customHeight="1" x14ac:dyDescent="0.2">
      <c r="A698" s="15"/>
      <c r="B698" s="22"/>
      <c r="C698" s="22"/>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2" customHeight="1" x14ac:dyDescent="0.2">
      <c r="A699" s="15"/>
      <c r="B699" s="22"/>
      <c r="C699" s="22"/>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2" customHeight="1" x14ac:dyDescent="0.2">
      <c r="A700" s="15"/>
      <c r="B700" s="22"/>
      <c r="C700" s="22"/>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2" customHeight="1" x14ac:dyDescent="0.2">
      <c r="A701" s="15"/>
      <c r="B701" s="22"/>
      <c r="C701" s="22"/>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2" customHeight="1" x14ac:dyDescent="0.2">
      <c r="A702" s="15"/>
      <c r="B702" s="22"/>
      <c r="C702" s="22"/>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2" customHeight="1" x14ac:dyDescent="0.2">
      <c r="A703" s="15"/>
      <c r="B703" s="22"/>
      <c r="C703" s="22"/>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2" customHeight="1" x14ac:dyDescent="0.2">
      <c r="A704" s="15"/>
      <c r="B704" s="22"/>
      <c r="C704" s="22"/>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2" customHeight="1" x14ac:dyDescent="0.2">
      <c r="A705" s="15"/>
      <c r="B705" s="22"/>
      <c r="C705" s="22"/>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2" customHeight="1" x14ac:dyDescent="0.2">
      <c r="A706" s="15"/>
      <c r="B706" s="22"/>
      <c r="C706" s="22"/>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2" customHeight="1" x14ac:dyDescent="0.2">
      <c r="A707" s="15"/>
      <c r="B707" s="22"/>
      <c r="C707" s="22"/>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2" customHeight="1" x14ac:dyDescent="0.2">
      <c r="A708" s="15"/>
      <c r="B708" s="22"/>
      <c r="C708" s="22"/>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2" customHeight="1" x14ac:dyDescent="0.2">
      <c r="A709" s="15"/>
      <c r="B709" s="22"/>
      <c r="C709" s="22"/>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2" customHeight="1" x14ac:dyDescent="0.2">
      <c r="A710" s="15"/>
      <c r="B710" s="22"/>
      <c r="C710" s="22"/>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2" customHeight="1" x14ac:dyDescent="0.2">
      <c r="A711" s="15"/>
      <c r="B711" s="22"/>
      <c r="C711" s="22"/>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2" customHeight="1" x14ac:dyDescent="0.2">
      <c r="A712" s="15"/>
      <c r="B712" s="22"/>
      <c r="C712" s="22"/>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2" customHeight="1" x14ac:dyDescent="0.2">
      <c r="A713" s="15"/>
      <c r="B713" s="22"/>
      <c r="C713" s="22"/>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2" customHeight="1" x14ac:dyDescent="0.2">
      <c r="A714" s="15"/>
      <c r="B714" s="22"/>
      <c r="C714" s="22"/>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2" customHeight="1" x14ac:dyDescent="0.2">
      <c r="A715" s="15"/>
      <c r="B715" s="22"/>
      <c r="C715" s="22"/>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2" customHeight="1" x14ac:dyDescent="0.2">
      <c r="A716" s="15"/>
      <c r="B716" s="22"/>
      <c r="C716" s="22"/>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2" customHeight="1" x14ac:dyDescent="0.2">
      <c r="A717" s="15"/>
      <c r="B717" s="22"/>
      <c r="C717" s="22"/>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2" customHeight="1" x14ac:dyDescent="0.2">
      <c r="A718" s="15"/>
      <c r="B718" s="22"/>
      <c r="C718" s="22"/>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2" customHeight="1" x14ac:dyDescent="0.2">
      <c r="A719" s="15"/>
      <c r="B719" s="22"/>
      <c r="C719" s="22"/>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2" customHeight="1" x14ac:dyDescent="0.2">
      <c r="A720" s="15"/>
      <c r="B720" s="22"/>
      <c r="C720" s="22"/>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2" customHeight="1" x14ac:dyDescent="0.2">
      <c r="A721" s="15"/>
      <c r="B721" s="22"/>
      <c r="C721" s="22"/>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2" customHeight="1" x14ac:dyDescent="0.2">
      <c r="A722" s="15"/>
      <c r="B722" s="22"/>
      <c r="C722" s="22"/>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2" customHeight="1" x14ac:dyDescent="0.2">
      <c r="A723" s="15"/>
      <c r="B723" s="22"/>
      <c r="C723" s="22"/>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2" customHeight="1" x14ac:dyDescent="0.2">
      <c r="A724" s="15"/>
      <c r="B724" s="22"/>
      <c r="C724" s="22"/>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2" customHeight="1" x14ac:dyDescent="0.2">
      <c r="A725" s="15"/>
      <c r="B725" s="22"/>
      <c r="C725" s="22"/>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2" customHeight="1" x14ac:dyDescent="0.2">
      <c r="A726" s="15"/>
      <c r="B726" s="22"/>
      <c r="C726" s="22"/>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2" customHeight="1" x14ac:dyDescent="0.2">
      <c r="A727" s="15"/>
      <c r="B727" s="22"/>
      <c r="C727" s="22"/>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2" customHeight="1" x14ac:dyDescent="0.2">
      <c r="A728" s="15"/>
      <c r="B728" s="22"/>
      <c r="C728" s="22"/>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2" customHeight="1" x14ac:dyDescent="0.2">
      <c r="A729" s="15"/>
      <c r="B729" s="22"/>
      <c r="C729" s="22"/>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2" customHeight="1" x14ac:dyDescent="0.2">
      <c r="A730" s="15"/>
      <c r="B730" s="22"/>
      <c r="C730" s="22"/>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2" customHeight="1" x14ac:dyDescent="0.2">
      <c r="A731" s="15"/>
      <c r="B731" s="22"/>
      <c r="C731" s="22"/>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2" customHeight="1" x14ac:dyDescent="0.2">
      <c r="A732" s="15"/>
      <c r="B732" s="22"/>
      <c r="C732" s="22"/>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2" customHeight="1" x14ac:dyDescent="0.2">
      <c r="A733" s="15"/>
      <c r="B733" s="22"/>
      <c r="C733" s="22"/>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2" customHeight="1" x14ac:dyDescent="0.2">
      <c r="A734" s="15"/>
      <c r="B734" s="22"/>
      <c r="C734" s="22"/>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2" customHeight="1" x14ac:dyDescent="0.2">
      <c r="A735" s="15"/>
      <c r="B735" s="22"/>
      <c r="C735" s="22"/>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2" customHeight="1" x14ac:dyDescent="0.2">
      <c r="A736" s="15"/>
      <c r="B736" s="22"/>
      <c r="C736" s="22"/>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2" customHeight="1" x14ac:dyDescent="0.2">
      <c r="A737" s="15"/>
      <c r="B737" s="22"/>
      <c r="C737" s="22"/>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2" customHeight="1" x14ac:dyDescent="0.2">
      <c r="A738" s="15"/>
      <c r="B738" s="22"/>
      <c r="C738" s="22"/>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2" customHeight="1" x14ac:dyDescent="0.2">
      <c r="A739" s="15"/>
      <c r="B739" s="22"/>
      <c r="C739" s="22"/>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2" customHeight="1" x14ac:dyDescent="0.2">
      <c r="A740" s="15"/>
      <c r="B740" s="22"/>
      <c r="C740" s="22"/>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2" customHeight="1" x14ac:dyDescent="0.2">
      <c r="A741" s="15"/>
      <c r="B741" s="22"/>
      <c r="C741" s="22"/>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2" customHeight="1" x14ac:dyDescent="0.2">
      <c r="A742" s="15"/>
      <c r="B742" s="22"/>
      <c r="C742" s="22"/>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2" customHeight="1" x14ac:dyDescent="0.2">
      <c r="A743" s="15"/>
      <c r="B743" s="22"/>
      <c r="C743" s="22"/>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2" customHeight="1" x14ac:dyDescent="0.2">
      <c r="A744" s="15"/>
      <c r="B744" s="22"/>
      <c r="C744" s="22"/>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2" customHeight="1" x14ac:dyDescent="0.2">
      <c r="A745" s="15"/>
      <c r="B745" s="22"/>
      <c r="C745" s="22"/>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2" customHeight="1" x14ac:dyDescent="0.2">
      <c r="A746" s="15"/>
      <c r="B746" s="22"/>
      <c r="C746" s="22"/>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2" customHeight="1" x14ac:dyDescent="0.2">
      <c r="A747" s="15"/>
      <c r="B747" s="22"/>
      <c r="C747" s="22"/>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2" customHeight="1" x14ac:dyDescent="0.2">
      <c r="A748" s="15"/>
      <c r="B748" s="22"/>
      <c r="C748" s="22"/>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2" customHeight="1" x14ac:dyDescent="0.2">
      <c r="A749" s="15"/>
      <c r="B749" s="22"/>
      <c r="C749" s="22"/>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2" customHeight="1" x14ac:dyDescent="0.2">
      <c r="A750" s="15"/>
      <c r="B750" s="22"/>
      <c r="C750" s="22"/>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2" customHeight="1" x14ac:dyDescent="0.2">
      <c r="A751" s="15"/>
      <c r="B751" s="22"/>
      <c r="C751" s="22"/>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2" customHeight="1" x14ac:dyDescent="0.2">
      <c r="A752" s="15"/>
      <c r="B752" s="22"/>
      <c r="C752" s="22"/>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2" customHeight="1" x14ac:dyDescent="0.2">
      <c r="A753" s="15"/>
      <c r="B753" s="22"/>
      <c r="C753" s="22"/>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2" customHeight="1" x14ac:dyDescent="0.2">
      <c r="A754" s="15"/>
      <c r="B754" s="22"/>
      <c r="C754" s="22"/>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2" customHeight="1" x14ac:dyDescent="0.2">
      <c r="A755" s="15"/>
      <c r="B755" s="22"/>
      <c r="C755" s="22"/>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2" customHeight="1" x14ac:dyDescent="0.2">
      <c r="A756" s="15"/>
      <c r="B756" s="22"/>
      <c r="C756" s="22"/>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2" customHeight="1" x14ac:dyDescent="0.2">
      <c r="A757" s="15"/>
      <c r="B757" s="22"/>
      <c r="C757" s="22"/>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2" customHeight="1" x14ac:dyDescent="0.2">
      <c r="A758" s="15"/>
      <c r="B758" s="22"/>
      <c r="C758" s="22"/>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2" customHeight="1" x14ac:dyDescent="0.2">
      <c r="A759" s="15"/>
      <c r="B759" s="22"/>
      <c r="C759" s="22"/>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2" customHeight="1" x14ac:dyDescent="0.2">
      <c r="A760" s="15"/>
      <c r="B760" s="22"/>
      <c r="C760" s="22"/>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2" customHeight="1" x14ac:dyDescent="0.2">
      <c r="A761" s="15"/>
      <c r="B761" s="22"/>
      <c r="C761" s="22"/>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2" customHeight="1" x14ac:dyDescent="0.2">
      <c r="A762" s="15"/>
      <c r="B762" s="22"/>
      <c r="C762" s="22"/>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2" customHeight="1" x14ac:dyDescent="0.2">
      <c r="A763" s="15"/>
      <c r="B763" s="22"/>
      <c r="C763" s="22"/>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2" customHeight="1" x14ac:dyDescent="0.2">
      <c r="A764" s="15"/>
      <c r="B764" s="22"/>
      <c r="C764" s="22"/>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2" customHeight="1" x14ac:dyDescent="0.2">
      <c r="A765" s="15"/>
      <c r="B765" s="22"/>
      <c r="C765" s="22"/>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2" customHeight="1" x14ac:dyDescent="0.2">
      <c r="A766" s="15"/>
      <c r="B766" s="22"/>
      <c r="C766" s="22"/>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2" customHeight="1" x14ac:dyDescent="0.2">
      <c r="A767" s="15"/>
      <c r="B767" s="22"/>
      <c r="C767" s="22"/>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2" customHeight="1" x14ac:dyDescent="0.2">
      <c r="A768" s="15"/>
      <c r="B768" s="22"/>
      <c r="C768" s="22"/>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2" customHeight="1" x14ac:dyDescent="0.2">
      <c r="A769" s="15"/>
      <c r="B769" s="22"/>
      <c r="C769" s="22"/>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2" customHeight="1" x14ac:dyDescent="0.2">
      <c r="A770" s="15"/>
      <c r="B770" s="22"/>
      <c r="C770" s="22"/>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2" customHeight="1" x14ac:dyDescent="0.2">
      <c r="A771" s="15"/>
      <c r="B771" s="22"/>
      <c r="C771" s="22"/>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2" customHeight="1" x14ac:dyDescent="0.2">
      <c r="A772" s="15"/>
      <c r="B772" s="22"/>
      <c r="C772" s="22"/>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2" customHeight="1" x14ac:dyDescent="0.2">
      <c r="A773" s="15"/>
      <c r="B773" s="22"/>
      <c r="C773" s="22"/>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2" customHeight="1" x14ac:dyDescent="0.2">
      <c r="A774" s="15"/>
      <c r="B774" s="22"/>
      <c r="C774" s="22"/>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2" customHeight="1" x14ac:dyDescent="0.2">
      <c r="A775" s="15"/>
      <c r="B775" s="22"/>
      <c r="C775" s="22"/>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2" customHeight="1" x14ac:dyDescent="0.2">
      <c r="A776" s="15"/>
      <c r="B776" s="22"/>
      <c r="C776" s="22"/>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2" customHeight="1" x14ac:dyDescent="0.2">
      <c r="A777" s="15"/>
      <c r="B777" s="22"/>
      <c r="C777" s="22"/>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2" customHeight="1" x14ac:dyDescent="0.2">
      <c r="A778" s="15"/>
      <c r="B778" s="22"/>
      <c r="C778" s="22"/>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2" customHeight="1" x14ac:dyDescent="0.2">
      <c r="A779" s="15"/>
      <c r="B779" s="22"/>
      <c r="C779" s="22"/>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2" customHeight="1" x14ac:dyDescent="0.2">
      <c r="A780" s="15"/>
      <c r="B780" s="22"/>
      <c r="C780" s="22"/>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2" customHeight="1" x14ac:dyDescent="0.2">
      <c r="A781" s="15"/>
      <c r="B781" s="22"/>
      <c r="C781" s="22"/>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2" customHeight="1" x14ac:dyDescent="0.2">
      <c r="A782" s="15"/>
      <c r="B782" s="22"/>
      <c r="C782" s="22"/>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2" customHeight="1" x14ac:dyDescent="0.2">
      <c r="A783" s="15"/>
      <c r="B783" s="22"/>
      <c r="C783" s="22"/>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2" customHeight="1" x14ac:dyDescent="0.2">
      <c r="A784" s="15"/>
      <c r="B784" s="22"/>
      <c r="C784" s="22"/>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2" customHeight="1" x14ac:dyDescent="0.2">
      <c r="A785" s="15"/>
      <c r="B785" s="22"/>
      <c r="C785" s="22"/>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2" customHeight="1" x14ac:dyDescent="0.2">
      <c r="A786" s="15"/>
      <c r="B786" s="22"/>
      <c r="C786" s="22"/>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2" customHeight="1" x14ac:dyDescent="0.2">
      <c r="A787" s="15"/>
      <c r="B787" s="22"/>
      <c r="C787" s="22"/>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2" customHeight="1" x14ac:dyDescent="0.2">
      <c r="A788" s="15"/>
      <c r="B788" s="22"/>
      <c r="C788" s="22"/>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2" customHeight="1" x14ac:dyDescent="0.2">
      <c r="A789" s="15"/>
      <c r="B789" s="22"/>
      <c r="C789" s="22"/>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2" customHeight="1" x14ac:dyDescent="0.2">
      <c r="A790" s="15"/>
      <c r="B790" s="22"/>
      <c r="C790" s="22"/>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2" customHeight="1" x14ac:dyDescent="0.2">
      <c r="A791" s="15"/>
      <c r="B791" s="22"/>
      <c r="C791" s="22"/>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2" customHeight="1" x14ac:dyDescent="0.2">
      <c r="A792" s="15"/>
      <c r="B792" s="22"/>
      <c r="C792" s="22"/>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2" customHeight="1" x14ac:dyDescent="0.2">
      <c r="A793" s="15"/>
      <c r="B793" s="22"/>
      <c r="C793" s="22"/>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2" customHeight="1" x14ac:dyDescent="0.2">
      <c r="A794" s="15"/>
      <c r="B794" s="22"/>
      <c r="C794" s="22"/>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2" customHeight="1" x14ac:dyDescent="0.2">
      <c r="A795" s="15"/>
      <c r="B795" s="22"/>
      <c r="C795" s="22"/>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2" customHeight="1" x14ac:dyDescent="0.2">
      <c r="A796" s="15"/>
      <c r="B796" s="22"/>
      <c r="C796" s="22"/>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2" customHeight="1" x14ac:dyDescent="0.2">
      <c r="A797" s="15"/>
      <c r="B797" s="22"/>
      <c r="C797" s="22"/>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2" customHeight="1" x14ac:dyDescent="0.2">
      <c r="A798" s="15"/>
      <c r="B798" s="22"/>
      <c r="C798" s="22"/>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2" customHeight="1" x14ac:dyDescent="0.2">
      <c r="A799" s="15"/>
      <c r="B799" s="22"/>
      <c r="C799" s="22"/>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2" customHeight="1" x14ac:dyDescent="0.2">
      <c r="A800" s="15"/>
      <c r="B800" s="22"/>
      <c r="C800" s="22"/>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2" customHeight="1" x14ac:dyDescent="0.2">
      <c r="A801" s="15"/>
      <c r="B801" s="22"/>
      <c r="C801" s="22"/>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2" customHeight="1" x14ac:dyDescent="0.2">
      <c r="A802" s="15"/>
      <c r="B802" s="22"/>
      <c r="C802" s="22"/>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2" customHeight="1" x14ac:dyDescent="0.2">
      <c r="A803" s="15"/>
      <c r="B803" s="22"/>
      <c r="C803" s="22"/>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2" customHeight="1" x14ac:dyDescent="0.2">
      <c r="A804" s="15"/>
      <c r="B804" s="22"/>
      <c r="C804" s="22"/>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2" customHeight="1" x14ac:dyDescent="0.2">
      <c r="A805" s="15"/>
      <c r="B805" s="22"/>
      <c r="C805" s="22"/>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2" customHeight="1" x14ac:dyDescent="0.2">
      <c r="A806" s="15"/>
      <c r="B806" s="22"/>
      <c r="C806" s="22"/>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2" customHeight="1" x14ac:dyDescent="0.2">
      <c r="A807" s="15"/>
      <c r="B807" s="22"/>
      <c r="C807" s="22"/>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2" customHeight="1" x14ac:dyDescent="0.2">
      <c r="A808" s="15"/>
      <c r="B808" s="22"/>
      <c r="C808" s="22"/>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2" customHeight="1" x14ac:dyDescent="0.2">
      <c r="A809" s="15"/>
      <c r="B809" s="22"/>
      <c r="C809" s="22"/>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2" customHeight="1" x14ac:dyDescent="0.2">
      <c r="A810" s="15"/>
      <c r="B810" s="22"/>
      <c r="C810" s="22"/>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2" customHeight="1" x14ac:dyDescent="0.2">
      <c r="A811" s="15"/>
      <c r="B811" s="22"/>
      <c r="C811" s="22"/>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2" customHeight="1" x14ac:dyDescent="0.2">
      <c r="A812" s="15"/>
      <c r="B812" s="22"/>
      <c r="C812" s="22"/>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2" customHeight="1" x14ac:dyDescent="0.2">
      <c r="A813" s="15"/>
      <c r="B813" s="22"/>
      <c r="C813" s="22"/>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2" customHeight="1" x14ac:dyDescent="0.2">
      <c r="A814" s="15"/>
      <c r="B814" s="22"/>
      <c r="C814" s="22"/>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2" customHeight="1" x14ac:dyDescent="0.2">
      <c r="A815" s="15"/>
      <c r="B815" s="22"/>
      <c r="C815" s="22"/>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2" customHeight="1" x14ac:dyDescent="0.2">
      <c r="A816" s="15"/>
      <c r="B816" s="22"/>
      <c r="C816" s="22"/>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2" customHeight="1" x14ac:dyDescent="0.2">
      <c r="A817" s="15"/>
      <c r="B817" s="22"/>
      <c r="C817" s="22"/>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2" customHeight="1" x14ac:dyDescent="0.2">
      <c r="A818" s="15"/>
      <c r="B818" s="22"/>
      <c r="C818" s="22"/>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2" customHeight="1" x14ac:dyDescent="0.2">
      <c r="A819" s="15"/>
      <c r="B819" s="22"/>
      <c r="C819" s="22"/>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2" customHeight="1" x14ac:dyDescent="0.2">
      <c r="A820" s="15"/>
      <c r="B820" s="22"/>
      <c r="C820" s="22"/>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2" customHeight="1" x14ac:dyDescent="0.2">
      <c r="A821" s="15"/>
      <c r="B821" s="22"/>
      <c r="C821" s="22"/>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2" customHeight="1" x14ac:dyDescent="0.2">
      <c r="A822" s="15"/>
      <c r="B822" s="22"/>
      <c r="C822" s="22"/>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2" customHeight="1" x14ac:dyDescent="0.2">
      <c r="A823" s="15"/>
      <c r="B823" s="22"/>
      <c r="C823" s="22"/>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2" customHeight="1" x14ac:dyDescent="0.2">
      <c r="A824" s="15"/>
      <c r="B824" s="22"/>
      <c r="C824" s="22"/>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2" customHeight="1" x14ac:dyDescent="0.2">
      <c r="A825" s="15"/>
      <c r="B825" s="22"/>
      <c r="C825" s="22"/>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2" customHeight="1" x14ac:dyDescent="0.2">
      <c r="A826" s="15"/>
      <c r="B826" s="22"/>
      <c r="C826" s="22"/>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2" customHeight="1" x14ac:dyDescent="0.2">
      <c r="A827" s="15"/>
      <c r="B827" s="22"/>
      <c r="C827" s="22"/>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2" customHeight="1" x14ac:dyDescent="0.2">
      <c r="A828" s="15"/>
      <c r="B828" s="22"/>
      <c r="C828" s="22"/>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2" customHeight="1" x14ac:dyDescent="0.2">
      <c r="A829" s="15"/>
      <c r="B829" s="22"/>
      <c r="C829" s="22"/>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2" customHeight="1" x14ac:dyDescent="0.2">
      <c r="A830" s="15"/>
      <c r="B830" s="22"/>
      <c r="C830" s="22"/>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2" customHeight="1" x14ac:dyDescent="0.2">
      <c r="A831" s="15"/>
      <c r="B831" s="22"/>
      <c r="C831" s="22"/>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2" customHeight="1" x14ac:dyDescent="0.2">
      <c r="A832" s="15"/>
      <c r="B832" s="22"/>
      <c r="C832" s="22"/>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2" customHeight="1" x14ac:dyDescent="0.2">
      <c r="A833" s="15"/>
      <c r="B833" s="22"/>
      <c r="C833" s="22"/>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2" customHeight="1" x14ac:dyDescent="0.2">
      <c r="A834" s="15"/>
      <c r="B834" s="22"/>
      <c r="C834" s="22"/>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2" customHeight="1" x14ac:dyDescent="0.2">
      <c r="A835" s="15"/>
      <c r="B835" s="22"/>
      <c r="C835" s="22"/>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2" customHeight="1" x14ac:dyDescent="0.2">
      <c r="A836" s="15"/>
      <c r="B836" s="22"/>
      <c r="C836" s="22"/>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2" customHeight="1" x14ac:dyDescent="0.2">
      <c r="A837" s="15"/>
      <c r="B837" s="22"/>
      <c r="C837" s="22"/>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2" customHeight="1" x14ac:dyDescent="0.2">
      <c r="A838" s="15"/>
      <c r="B838" s="22"/>
      <c r="C838" s="22"/>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2" customHeight="1" x14ac:dyDescent="0.2">
      <c r="A839" s="15"/>
      <c r="B839" s="22"/>
      <c r="C839" s="22"/>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2" customHeight="1" x14ac:dyDescent="0.2">
      <c r="A840" s="15"/>
      <c r="B840" s="22"/>
      <c r="C840" s="22"/>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2" customHeight="1" x14ac:dyDescent="0.2">
      <c r="A841" s="15"/>
      <c r="B841" s="22"/>
      <c r="C841" s="22"/>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2" customHeight="1" x14ac:dyDescent="0.2">
      <c r="A842" s="15"/>
      <c r="B842" s="22"/>
      <c r="C842" s="22"/>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2" customHeight="1" x14ac:dyDescent="0.2">
      <c r="A843" s="15"/>
      <c r="B843" s="22"/>
      <c r="C843" s="22"/>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2" customHeight="1" x14ac:dyDescent="0.2">
      <c r="A844" s="15"/>
      <c r="B844" s="22"/>
      <c r="C844" s="22"/>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2" customHeight="1" x14ac:dyDescent="0.2">
      <c r="A845" s="15"/>
      <c r="B845" s="22"/>
      <c r="C845" s="22"/>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2" customHeight="1" x14ac:dyDescent="0.2">
      <c r="A846" s="15"/>
      <c r="B846" s="22"/>
      <c r="C846" s="22"/>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2" customHeight="1" x14ac:dyDescent="0.2">
      <c r="A847" s="15"/>
      <c r="B847" s="22"/>
      <c r="C847" s="22"/>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2" customHeight="1" x14ac:dyDescent="0.2">
      <c r="A848" s="15"/>
      <c r="B848" s="22"/>
      <c r="C848" s="22"/>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2" customHeight="1" x14ac:dyDescent="0.2">
      <c r="A849" s="15"/>
      <c r="B849" s="22"/>
      <c r="C849" s="22"/>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2" customHeight="1" x14ac:dyDescent="0.2">
      <c r="A850" s="15"/>
      <c r="B850" s="22"/>
      <c r="C850" s="22"/>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2" customHeight="1" x14ac:dyDescent="0.2">
      <c r="A851" s="15"/>
      <c r="B851" s="22"/>
      <c r="C851" s="22"/>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2" customHeight="1" x14ac:dyDescent="0.2">
      <c r="A852" s="15"/>
      <c r="B852" s="22"/>
      <c r="C852" s="22"/>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2" customHeight="1" x14ac:dyDescent="0.2">
      <c r="A853" s="15"/>
      <c r="B853" s="22"/>
      <c r="C853" s="22"/>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2" customHeight="1" x14ac:dyDescent="0.2">
      <c r="A854" s="15"/>
      <c r="B854" s="22"/>
      <c r="C854" s="22"/>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2" customHeight="1" x14ac:dyDescent="0.2">
      <c r="A855" s="15"/>
      <c r="B855" s="22"/>
      <c r="C855" s="22"/>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2" customHeight="1" x14ac:dyDescent="0.2">
      <c r="A856" s="15"/>
      <c r="B856" s="22"/>
      <c r="C856" s="22"/>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2" customHeight="1" x14ac:dyDescent="0.2">
      <c r="A857" s="15"/>
      <c r="B857" s="22"/>
      <c r="C857" s="22"/>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2" customHeight="1" x14ac:dyDescent="0.2">
      <c r="A858" s="15"/>
      <c r="B858" s="22"/>
      <c r="C858" s="22"/>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2" customHeight="1" x14ac:dyDescent="0.2">
      <c r="A859" s="15"/>
      <c r="B859" s="22"/>
      <c r="C859" s="22"/>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2" customHeight="1" x14ac:dyDescent="0.2">
      <c r="A860" s="15"/>
      <c r="B860" s="22"/>
      <c r="C860" s="22"/>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2" customHeight="1" x14ac:dyDescent="0.2">
      <c r="A861" s="15"/>
      <c r="B861" s="22"/>
      <c r="C861" s="22"/>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2" customHeight="1" x14ac:dyDescent="0.2">
      <c r="A862" s="15"/>
      <c r="B862" s="22"/>
      <c r="C862" s="22"/>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2" customHeight="1" x14ac:dyDescent="0.2">
      <c r="A863" s="15"/>
      <c r="B863" s="22"/>
      <c r="C863" s="22"/>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2" customHeight="1" x14ac:dyDescent="0.2">
      <c r="A864" s="15"/>
      <c r="B864" s="22"/>
      <c r="C864" s="22"/>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2" customHeight="1" x14ac:dyDescent="0.2">
      <c r="A865" s="15"/>
      <c r="B865" s="22"/>
      <c r="C865" s="22"/>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2" customHeight="1" x14ac:dyDescent="0.2">
      <c r="A866" s="15"/>
      <c r="B866" s="22"/>
      <c r="C866" s="22"/>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2" customHeight="1" x14ac:dyDescent="0.2">
      <c r="A867" s="15"/>
      <c r="B867" s="22"/>
      <c r="C867" s="22"/>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2" customHeight="1" x14ac:dyDescent="0.2">
      <c r="A868" s="15"/>
      <c r="B868" s="22"/>
      <c r="C868" s="22"/>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2" customHeight="1" x14ac:dyDescent="0.2">
      <c r="A869" s="15"/>
      <c r="B869" s="22"/>
      <c r="C869" s="22"/>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2" customHeight="1" x14ac:dyDescent="0.2">
      <c r="A870" s="15"/>
      <c r="B870" s="22"/>
      <c r="C870" s="22"/>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2" customHeight="1" x14ac:dyDescent="0.2">
      <c r="A871" s="15"/>
      <c r="B871" s="22"/>
      <c r="C871" s="22"/>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2" customHeight="1" x14ac:dyDescent="0.2">
      <c r="A872" s="15"/>
      <c r="B872" s="22"/>
      <c r="C872" s="22"/>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2" customHeight="1" x14ac:dyDescent="0.2">
      <c r="A873" s="15"/>
      <c r="B873" s="22"/>
      <c r="C873" s="22"/>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2" customHeight="1" x14ac:dyDescent="0.2">
      <c r="A874" s="15"/>
      <c r="B874" s="22"/>
      <c r="C874" s="22"/>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2" customHeight="1" x14ac:dyDescent="0.2">
      <c r="A875" s="15"/>
      <c r="B875" s="22"/>
      <c r="C875" s="22"/>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2" customHeight="1" x14ac:dyDescent="0.2">
      <c r="A876" s="15"/>
      <c r="B876" s="22"/>
      <c r="C876" s="22"/>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2" customHeight="1" x14ac:dyDescent="0.2">
      <c r="A877" s="15"/>
      <c r="B877" s="22"/>
      <c r="C877" s="22"/>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2" customHeight="1" x14ac:dyDescent="0.2">
      <c r="A878" s="15"/>
      <c r="B878" s="22"/>
      <c r="C878" s="22"/>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2" customHeight="1" x14ac:dyDescent="0.2">
      <c r="A879" s="15"/>
      <c r="B879" s="22"/>
      <c r="C879" s="22"/>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2" customHeight="1" x14ac:dyDescent="0.2">
      <c r="A880" s="15"/>
      <c r="B880" s="22"/>
      <c r="C880" s="22"/>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2" customHeight="1" x14ac:dyDescent="0.2">
      <c r="A881" s="15"/>
      <c r="B881" s="22"/>
      <c r="C881" s="22"/>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2" customHeight="1" x14ac:dyDescent="0.2">
      <c r="A882" s="15"/>
      <c r="B882" s="22"/>
      <c r="C882" s="22"/>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2" customHeight="1" x14ac:dyDescent="0.2">
      <c r="A883" s="15"/>
      <c r="B883" s="22"/>
      <c r="C883" s="22"/>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2" customHeight="1" x14ac:dyDescent="0.2">
      <c r="A884" s="15"/>
      <c r="B884" s="22"/>
      <c r="C884" s="22"/>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2" customHeight="1" x14ac:dyDescent="0.2">
      <c r="A885" s="15"/>
      <c r="B885" s="22"/>
      <c r="C885" s="22"/>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2" customHeight="1" x14ac:dyDescent="0.2">
      <c r="A886" s="15"/>
      <c r="B886" s="22"/>
      <c r="C886" s="22"/>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2" customHeight="1" x14ac:dyDescent="0.2">
      <c r="A887" s="15"/>
      <c r="B887" s="22"/>
      <c r="C887" s="22"/>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2" customHeight="1" x14ac:dyDescent="0.2">
      <c r="A888" s="15"/>
      <c r="B888" s="22"/>
      <c r="C888" s="22"/>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2" customHeight="1" x14ac:dyDescent="0.2">
      <c r="A889" s="15"/>
      <c r="B889" s="22"/>
      <c r="C889" s="22"/>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2" customHeight="1" x14ac:dyDescent="0.2">
      <c r="A890" s="15"/>
      <c r="B890" s="22"/>
      <c r="C890" s="22"/>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2" customHeight="1" x14ac:dyDescent="0.2">
      <c r="A891" s="15"/>
      <c r="B891" s="22"/>
      <c r="C891" s="22"/>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2" customHeight="1" x14ac:dyDescent="0.2">
      <c r="A892" s="15"/>
      <c r="B892" s="22"/>
      <c r="C892" s="22"/>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2" customHeight="1" x14ac:dyDescent="0.2">
      <c r="A893" s="15"/>
      <c r="B893" s="22"/>
      <c r="C893" s="22"/>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2" customHeight="1" x14ac:dyDescent="0.2">
      <c r="A894" s="15"/>
      <c r="B894" s="22"/>
      <c r="C894" s="22"/>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2" customHeight="1" x14ac:dyDescent="0.2">
      <c r="A895" s="15"/>
      <c r="B895" s="22"/>
      <c r="C895" s="22"/>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2" customHeight="1" x14ac:dyDescent="0.2">
      <c r="A896" s="15"/>
      <c r="B896" s="22"/>
      <c r="C896" s="22"/>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2" customHeight="1" x14ac:dyDescent="0.2">
      <c r="A897" s="15"/>
      <c r="B897" s="22"/>
      <c r="C897" s="22"/>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2" customHeight="1" x14ac:dyDescent="0.2">
      <c r="A898" s="15"/>
      <c r="B898" s="22"/>
      <c r="C898" s="22"/>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2" customHeight="1" x14ac:dyDescent="0.2">
      <c r="A899" s="15"/>
      <c r="B899" s="22"/>
      <c r="C899" s="22"/>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2" customHeight="1" x14ac:dyDescent="0.2">
      <c r="A900" s="15"/>
      <c r="B900" s="22"/>
      <c r="C900" s="22"/>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2" customHeight="1" x14ac:dyDescent="0.2">
      <c r="A901" s="15"/>
      <c r="B901" s="22"/>
      <c r="C901" s="22"/>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2" customHeight="1" x14ac:dyDescent="0.2">
      <c r="A902" s="15"/>
      <c r="B902" s="22"/>
      <c r="C902" s="22"/>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2" customHeight="1" x14ac:dyDescent="0.2">
      <c r="A903" s="15"/>
      <c r="B903" s="22"/>
      <c r="C903" s="22"/>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2" customHeight="1" x14ac:dyDescent="0.2">
      <c r="A904" s="15"/>
      <c r="B904" s="22"/>
      <c r="C904" s="22"/>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2" customHeight="1" x14ac:dyDescent="0.2">
      <c r="A905" s="15"/>
      <c r="B905" s="22"/>
      <c r="C905" s="22"/>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2" customHeight="1" x14ac:dyDescent="0.2">
      <c r="A906" s="15"/>
      <c r="B906" s="22"/>
      <c r="C906" s="22"/>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2" customHeight="1" x14ac:dyDescent="0.2">
      <c r="A907" s="15"/>
      <c r="B907" s="22"/>
      <c r="C907" s="22"/>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2" customHeight="1" x14ac:dyDescent="0.2">
      <c r="A908" s="15"/>
      <c r="B908" s="22"/>
      <c r="C908" s="22"/>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2" customHeight="1" x14ac:dyDescent="0.2">
      <c r="A909" s="15"/>
      <c r="B909" s="22"/>
      <c r="C909" s="22"/>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2" customHeight="1" x14ac:dyDescent="0.2">
      <c r="A910" s="15"/>
      <c r="B910" s="22"/>
      <c r="C910" s="22"/>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2" customHeight="1" x14ac:dyDescent="0.2">
      <c r="A911" s="15"/>
      <c r="B911" s="22"/>
      <c r="C911" s="22"/>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2" customHeight="1" x14ac:dyDescent="0.2">
      <c r="A912" s="15"/>
      <c r="B912" s="22"/>
      <c r="C912" s="22"/>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2" customHeight="1" x14ac:dyDescent="0.2">
      <c r="A913" s="15"/>
      <c r="B913" s="22"/>
      <c r="C913" s="22"/>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2" customHeight="1" x14ac:dyDescent="0.2">
      <c r="A914" s="15"/>
      <c r="B914" s="22"/>
      <c r="C914" s="22"/>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2" customHeight="1" x14ac:dyDescent="0.2">
      <c r="A915" s="15"/>
      <c r="B915" s="22"/>
      <c r="C915" s="22"/>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2" customHeight="1" x14ac:dyDescent="0.2">
      <c r="A916" s="15"/>
      <c r="B916" s="22"/>
      <c r="C916" s="22"/>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2" customHeight="1" x14ac:dyDescent="0.2">
      <c r="A917" s="15"/>
      <c r="B917" s="22"/>
      <c r="C917" s="22"/>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2" customHeight="1" x14ac:dyDescent="0.2">
      <c r="A918" s="15"/>
      <c r="B918" s="22"/>
      <c r="C918" s="22"/>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2" customHeight="1" x14ac:dyDescent="0.2">
      <c r="A919" s="15"/>
      <c r="B919" s="22"/>
      <c r="C919" s="22"/>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2" customHeight="1" x14ac:dyDescent="0.2">
      <c r="A920" s="15"/>
      <c r="B920" s="22"/>
      <c r="C920" s="22"/>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2" customHeight="1" x14ac:dyDescent="0.2">
      <c r="A921" s="15"/>
      <c r="B921" s="22"/>
      <c r="C921" s="22"/>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2" customHeight="1" x14ac:dyDescent="0.2">
      <c r="A922" s="15"/>
      <c r="B922" s="22"/>
      <c r="C922" s="22"/>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2" customHeight="1" x14ac:dyDescent="0.2">
      <c r="A923" s="15"/>
      <c r="B923" s="22"/>
      <c r="C923" s="22"/>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2" customHeight="1" x14ac:dyDescent="0.2">
      <c r="A924" s="15"/>
      <c r="B924" s="22"/>
      <c r="C924" s="22"/>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2" customHeight="1" x14ac:dyDescent="0.2">
      <c r="A925" s="15"/>
      <c r="B925" s="22"/>
      <c r="C925" s="22"/>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2" customHeight="1" x14ac:dyDescent="0.2">
      <c r="A926" s="15"/>
      <c r="B926" s="22"/>
      <c r="C926" s="22"/>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2" customHeight="1" x14ac:dyDescent="0.2">
      <c r="A927" s="15"/>
      <c r="B927" s="22"/>
      <c r="C927" s="22"/>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2" customHeight="1" x14ac:dyDescent="0.2">
      <c r="A928" s="15"/>
      <c r="B928" s="22"/>
      <c r="C928" s="22"/>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2" customHeight="1" x14ac:dyDescent="0.2">
      <c r="A929" s="15"/>
      <c r="B929" s="22"/>
      <c r="C929" s="22"/>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2" customHeight="1" x14ac:dyDescent="0.2">
      <c r="A930" s="15"/>
      <c r="B930" s="22"/>
      <c r="C930" s="22"/>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2" customHeight="1" x14ac:dyDescent="0.2">
      <c r="A931" s="15"/>
      <c r="B931" s="22"/>
      <c r="C931" s="22"/>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2" customHeight="1" x14ac:dyDescent="0.2">
      <c r="A932" s="15"/>
      <c r="B932" s="22"/>
      <c r="C932" s="22"/>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2" customHeight="1" x14ac:dyDescent="0.2">
      <c r="A933" s="15"/>
      <c r="B933" s="22"/>
      <c r="C933" s="22"/>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2" customHeight="1" x14ac:dyDescent="0.2">
      <c r="A934" s="15"/>
      <c r="B934" s="22"/>
      <c r="C934" s="22"/>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2" customHeight="1" x14ac:dyDescent="0.2">
      <c r="A935" s="15"/>
      <c r="B935" s="22"/>
      <c r="C935" s="22"/>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2" customHeight="1" x14ac:dyDescent="0.2">
      <c r="A936" s="15"/>
      <c r="B936" s="22"/>
      <c r="C936" s="22"/>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2" customHeight="1" x14ac:dyDescent="0.2">
      <c r="A937" s="15"/>
      <c r="B937" s="22"/>
      <c r="C937" s="22"/>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2" customHeight="1" x14ac:dyDescent="0.2">
      <c r="A938" s="15"/>
      <c r="B938" s="22"/>
      <c r="C938" s="22"/>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2" customHeight="1" x14ac:dyDescent="0.2">
      <c r="A939" s="15"/>
      <c r="B939" s="22"/>
      <c r="C939" s="22"/>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2" customHeight="1" x14ac:dyDescent="0.2">
      <c r="A940" s="15"/>
      <c r="B940" s="22"/>
      <c r="C940" s="22"/>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2" customHeight="1" x14ac:dyDescent="0.2">
      <c r="A941" s="15"/>
      <c r="B941" s="22"/>
      <c r="C941" s="22"/>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2" customHeight="1" x14ac:dyDescent="0.2">
      <c r="A942" s="15"/>
      <c r="B942" s="22"/>
      <c r="C942" s="22"/>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2" customHeight="1" x14ac:dyDescent="0.2">
      <c r="A943" s="15"/>
      <c r="B943" s="22"/>
      <c r="C943" s="22"/>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2" customHeight="1" x14ac:dyDescent="0.2">
      <c r="A944" s="15"/>
      <c r="B944" s="22"/>
      <c r="C944" s="22"/>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2" customHeight="1" x14ac:dyDescent="0.2">
      <c r="A945" s="15"/>
      <c r="B945" s="22"/>
      <c r="C945" s="22"/>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2" customHeight="1" x14ac:dyDescent="0.2">
      <c r="A946" s="15"/>
      <c r="B946" s="22"/>
      <c r="C946" s="22"/>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2" customHeight="1" x14ac:dyDescent="0.2">
      <c r="A947" s="15"/>
      <c r="B947" s="22"/>
      <c r="C947" s="22"/>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2" customHeight="1" x14ac:dyDescent="0.2">
      <c r="A948" s="15"/>
      <c r="B948" s="22"/>
      <c r="C948" s="22"/>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2" customHeight="1" x14ac:dyDescent="0.2">
      <c r="A949" s="15"/>
      <c r="B949" s="22"/>
      <c r="C949" s="22"/>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2" customHeight="1" x14ac:dyDescent="0.2">
      <c r="A950" s="15"/>
      <c r="B950" s="22"/>
      <c r="C950" s="22"/>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2" customHeight="1" x14ac:dyDescent="0.2">
      <c r="A951" s="15"/>
      <c r="B951" s="22"/>
      <c r="C951" s="22"/>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2" customHeight="1" x14ac:dyDescent="0.2">
      <c r="A952" s="15"/>
      <c r="B952" s="22"/>
      <c r="C952" s="22"/>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2" customHeight="1" x14ac:dyDescent="0.2">
      <c r="A953" s="15"/>
      <c r="B953" s="22"/>
      <c r="C953" s="22"/>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2" customHeight="1" x14ac:dyDescent="0.2">
      <c r="A954" s="15"/>
      <c r="B954" s="22"/>
      <c r="C954" s="22"/>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2" customHeight="1" x14ac:dyDescent="0.2">
      <c r="A955" s="15"/>
      <c r="B955" s="22"/>
      <c r="C955" s="22"/>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2" customHeight="1" x14ac:dyDescent="0.2">
      <c r="A956" s="15"/>
      <c r="B956" s="22"/>
      <c r="C956" s="22"/>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2" customHeight="1" x14ac:dyDescent="0.2">
      <c r="A957" s="15"/>
      <c r="B957" s="22"/>
      <c r="C957" s="22"/>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2" customHeight="1" x14ac:dyDescent="0.2">
      <c r="A958" s="15"/>
      <c r="B958" s="22"/>
      <c r="C958" s="22"/>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2" customHeight="1" x14ac:dyDescent="0.2">
      <c r="A959" s="15"/>
      <c r="B959" s="22"/>
      <c r="C959" s="22"/>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2" customHeight="1" x14ac:dyDescent="0.2">
      <c r="A960" s="15"/>
      <c r="B960" s="22"/>
      <c r="C960" s="22"/>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2" customHeight="1" x14ac:dyDescent="0.2">
      <c r="A961" s="15"/>
      <c r="B961" s="22"/>
      <c r="C961" s="22"/>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2" customHeight="1" x14ac:dyDescent="0.2">
      <c r="A962" s="15"/>
      <c r="B962" s="22"/>
      <c r="C962" s="22"/>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2" customHeight="1" x14ac:dyDescent="0.2">
      <c r="A963" s="15"/>
      <c r="B963" s="22"/>
      <c r="C963" s="22"/>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2" customHeight="1" x14ac:dyDescent="0.2">
      <c r="A964" s="15"/>
      <c r="B964" s="22"/>
      <c r="C964" s="22"/>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2" customHeight="1" x14ac:dyDescent="0.2">
      <c r="A965" s="15"/>
      <c r="B965" s="22"/>
      <c r="C965" s="22"/>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2" customHeight="1" x14ac:dyDescent="0.2">
      <c r="A966" s="15"/>
      <c r="B966" s="22"/>
      <c r="C966" s="22"/>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2" customHeight="1" x14ac:dyDescent="0.2">
      <c r="A967" s="15"/>
      <c r="B967" s="22"/>
      <c r="C967" s="22"/>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2" customHeight="1" x14ac:dyDescent="0.2">
      <c r="A968" s="15"/>
      <c r="B968" s="22"/>
      <c r="C968" s="22"/>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2" customHeight="1" x14ac:dyDescent="0.2">
      <c r="A969" s="15"/>
      <c r="B969" s="22"/>
      <c r="C969" s="22"/>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2" customHeight="1" x14ac:dyDescent="0.2">
      <c r="A970" s="15"/>
      <c r="B970" s="22"/>
      <c r="C970" s="22"/>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2" customHeight="1" x14ac:dyDescent="0.2">
      <c r="A971" s="15"/>
      <c r="B971" s="22"/>
      <c r="C971" s="22"/>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2" customHeight="1" x14ac:dyDescent="0.2">
      <c r="A972" s="15"/>
      <c r="B972" s="22"/>
      <c r="C972" s="22"/>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2" customHeight="1" x14ac:dyDescent="0.2">
      <c r="A973" s="15"/>
      <c r="B973" s="22"/>
      <c r="C973" s="22"/>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2" customHeight="1" x14ac:dyDescent="0.2">
      <c r="A974" s="15"/>
      <c r="B974" s="22"/>
      <c r="C974" s="22"/>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2" customHeight="1" x14ac:dyDescent="0.2">
      <c r="A975" s="15"/>
      <c r="B975" s="22"/>
      <c r="C975" s="22"/>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2" customHeight="1" x14ac:dyDescent="0.2">
      <c r="A976" s="15"/>
      <c r="B976" s="22"/>
      <c r="C976" s="22"/>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2" customHeight="1" x14ac:dyDescent="0.2">
      <c r="A977" s="15"/>
      <c r="B977" s="22"/>
      <c r="C977" s="22"/>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2" customHeight="1" x14ac:dyDescent="0.2">
      <c r="A978" s="15"/>
      <c r="B978" s="22"/>
      <c r="C978" s="22"/>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2" customHeight="1" x14ac:dyDescent="0.2">
      <c r="A979" s="15"/>
      <c r="B979" s="22"/>
      <c r="C979" s="22"/>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2" customHeight="1" x14ac:dyDescent="0.2">
      <c r="A980" s="15"/>
      <c r="B980" s="22"/>
      <c r="C980" s="22"/>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2" customHeight="1" x14ac:dyDescent="0.2">
      <c r="A981" s="15"/>
      <c r="B981" s="22"/>
      <c r="C981" s="22"/>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2" customHeight="1" x14ac:dyDescent="0.2">
      <c r="A982" s="15"/>
      <c r="B982" s="22"/>
      <c r="C982" s="22"/>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2" customHeight="1" x14ac:dyDescent="0.2">
      <c r="A983" s="15"/>
      <c r="B983" s="22"/>
      <c r="C983" s="22"/>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2" customHeight="1" x14ac:dyDescent="0.2">
      <c r="A984" s="15"/>
      <c r="B984" s="22"/>
      <c r="C984" s="22"/>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2" customHeight="1" x14ac:dyDescent="0.2">
      <c r="A985" s="15"/>
      <c r="B985" s="22"/>
      <c r="C985" s="22"/>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2" customHeight="1" x14ac:dyDescent="0.2">
      <c r="A986" s="15"/>
      <c r="B986" s="22"/>
      <c r="C986" s="22"/>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2" customHeight="1" x14ac:dyDescent="0.2">
      <c r="A987" s="15"/>
      <c r="B987" s="22"/>
      <c r="C987" s="22"/>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2" customHeight="1" x14ac:dyDescent="0.2">
      <c r="A988" s="15"/>
      <c r="B988" s="22"/>
      <c r="C988" s="22"/>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2" customHeight="1" x14ac:dyDescent="0.2">
      <c r="A989" s="15"/>
      <c r="B989" s="22"/>
      <c r="C989" s="22"/>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2" customHeight="1" x14ac:dyDescent="0.2">
      <c r="A990" s="15"/>
      <c r="B990" s="22"/>
      <c r="C990" s="22"/>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2" customHeight="1" x14ac:dyDescent="0.2">
      <c r="A991" s="15"/>
      <c r="B991" s="22"/>
      <c r="C991" s="22"/>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2" customHeight="1" x14ac:dyDescent="0.2">
      <c r="A992" s="15"/>
      <c r="B992" s="22"/>
      <c r="C992" s="22"/>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2" customHeight="1" x14ac:dyDescent="0.2">
      <c r="A993" s="15"/>
      <c r="B993" s="22"/>
      <c r="C993" s="22"/>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2" customHeight="1" x14ac:dyDescent="0.2">
      <c r="A994" s="15"/>
      <c r="B994" s="22"/>
      <c r="C994" s="22"/>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2" customHeight="1" x14ac:dyDescent="0.2">
      <c r="A995" s="15"/>
      <c r="B995" s="22"/>
      <c r="C995" s="22"/>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2" customHeight="1" x14ac:dyDescent="0.2">
      <c r="A996" s="15"/>
      <c r="B996" s="22"/>
      <c r="C996" s="22"/>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2" customHeight="1" x14ac:dyDescent="0.2">
      <c r="A997" s="15"/>
      <c r="B997" s="22"/>
      <c r="C997" s="22"/>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2" customHeight="1" x14ac:dyDescent="0.2">
      <c r="A998" s="15"/>
      <c r="B998" s="22"/>
      <c r="C998" s="22"/>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2" customHeight="1" x14ac:dyDescent="0.2">
      <c r="A999" s="15"/>
      <c r="B999" s="22"/>
      <c r="C999" s="22"/>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2" customHeight="1" x14ac:dyDescent="0.2">
      <c r="A1000" s="15"/>
      <c r="B1000" s="22"/>
      <c r="C1000" s="22"/>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row r="1001" spans="1:26" ht="12" customHeight="1" x14ac:dyDescent="0.2">
      <c r="A1001" s="15"/>
      <c r="B1001" s="22"/>
      <c r="C1001" s="22"/>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row>
    <row r="1002" spans="1:26" ht="12" customHeight="1" x14ac:dyDescent="0.2">
      <c r="A1002" s="15"/>
      <c r="B1002" s="22"/>
      <c r="C1002" s="22"/>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row>
    <row r="1003" spans="1:26" ht="12" customHeight="1" x14ac:dyDescent="0.2">
      <c r="A1003" s="15"/>
      <c r="B1003" s="22"/>
      <c r="C1003" s="22"/>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row>
    <row r="1004" spans="1:26" ht="12" customHeight="1" x14ac:dyDescent="0.2">
      <c r="A1004" s="15"/>
      <c r="B1004" s="22"/>
      <c r="C1004" s="22"/>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row>
  </sheetData>
  <mergeCells count="42">
    <mergeCell ref="B45:D45"/>
    <mergeCell ref="B46:D46"/>
    <mergeCell ref="B39:D39"/>
    <mergeCell ref="B40:D40"/>
    <mergeCell ref="B41:D41"/>
    <mergeCell ref="B42:D42"/>
    <mergeCell ref="B43:D43"/>
    <mergeCell ref="B44:D44"/>
    <mergeCell ref="A37:E37"/>
    <mergeCell ref="A38:E38"/>
    <mergeCell ref="D27:E27"/>
    <mergeCell ref="A28:E28"/>
    <mergeCell ref="D29:E29"/>
    <mergeCell ref="D30:E30"/>
    <mergeCell ref="A31:E31"/>
    <mergeCell ref="A34:E34"/>
    <mergeCell ref="D26:E26"/>
    <mergeCell ref="A15:E15"/>
    <mergeCell ref="A16:E16"/>
    <mergeCell ref="D17:E17"/>
    <mergeCell ref="D18:E18"/>
    <mergeCell ref="D19:E19"/>
    <mergeCell ref="A20:E20"/>
    <mergeCell ref="A21:E21"/>
    <mergeCell ref="D22:E22"/>
    <mergeCell ref="D23:E23"/>
    <mergeCell ref="A24:Z24"/>
    <mergeCell ref="D25:E25"/>
    <mergeCell ref="D14:E14"/>
    <mergeCell ref="D7:E7"/>
    <mergeCell ref="D8:E8"/>
    <mergeCell ref="A1:E1"/>
    <mergeCell ref="A2:E2"/>
    <mergeCell ref="A3:E3"/>
    <mergeCell ref="A4:E4"/>
    <mergeCell ref="A5:E5"/>
    <mergeCell ref="D6:E6"/>
    <mergeCell ref="D9:E9"/>
    <mergeCell ref="A10:Z10"/>
    <mergeCell ref="D11:E11"/>
    <mergeCell ref="A12:E12"/>
    <mergeCell ref="D13:E13"/>
  </mergeCells>
  <hyperlinks>
    <hyperlink ref="D25" r:id="rId1" xr:uid="{00000000-0004-0000-0200-000000000000}"/>
    <hyperlink ref="D26" r:id="rId2" xr:uid="{00000000-0004-0000-0200-000001000000}"/>
    <hyperlink ref="D27" r:id="rId3" xr:uid="{00000000-0004-0000-0200-000002000000}"/>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F24"/>
  <sheetViews>
    <sheetView workbookViewId="0">
      <selection sqref="A1:F1"/>
    </sheetView>
  </sheetViews>
  <sheetFormatPr baseColWidth="10" defaultColWidth="10.83203125" defaultRowHeight="16" x14ac:dyDescent="0.2"/>
  <cols>
    <col min="1" max="1" width="21.5" style="4" customWidth="1"/>
    <col min="2" max="2" width="8.83203125" style="4" customWidth="1"/>
    <col min="3" max="4" width="10.1640625" style="4" customWidth="1"/>
    <col min="5" max="5" width="7.33203125" style="4" customWidth="1"/>
    <col min="6" max="6" width="31" style="4" customWidth="1"/>
    <col min="7" max="16384" width="10.83203125" style="6"/>
  </cols>
  <sheetData>
    <row r="1" spans="1:6" ht="26" x14ac:dyDescent="0.3">
      <c r="A1" s="144" t="s">
        <v>156</v>
      </c>
      <c r="B1" s="145"/>
      <c r="C1" s="145"/>
      <c r="D1" s="145"/>
      <c r="E1" s="145"/>
      <c r="F1" s="146"/>
    </row>
    <row r="2" spans="1:6" ht="21" x14ac:dyDescent="0.25">
      <c r="A2" s="147" t="s">
        <v>4</v>
      </c>
      <c r="B2" s="148"/>
      <c r="C2" s="148"/>
      <c r="D2" s="148"/>
      <c r="E2" s="148"/>
      <c r="F2" s="149"/>
    </row>
    <row r="3" spans="1:6" ht="24" x14ac:dyDescent="0.3">
      <c r="A3" s="150" t="s">
        <v>36</v>
      </c>
      <c r="B3" s="151"/>
      <c r="C3" s="151"/>
      <c r="D3" s="151"/>
      <c r="E3" s="151"/>
      <c r="F3" s="152"/>
    </row>
    <row r="4" spans="1:6" x14ac:dyDescent="0.2">
      <c r="A4" s="111"/>
      <c r="B4" s="112"/>
      <c r="C4" s="112"/>
      <c r="D4" s="112"/>
      <c r="E4" s="112"/>
      <c r="F4" s="113"/>
    </row>
    <row r="5" spans="1:6" ht="30" x14ac:dyDescent="0.2">
      <c r="A5" s="5" t="s">
        <v>0</v>
      </c>
      <c r="B5" s="5" t="s">
        <v>1</v>
      </c>
      <c r="C5" s="5" t="s">
        <v>2</v>
      </c>
      <c r="D5" s="5" t="s">
        <v>3</v>
      </c>
      <c r="E5" s="5" t="s">
        <v>6</v>
      </c>
      <c r="F5" s="5" t="s">
        <v>34</v>
      </c>
    </row>
    <row r="6" spans="1:6" x14ac:dyDescent="0.2">
      <c r="A6" s="3"/>
      <c r="B6" s="1"/>
      <c r="C6" s="1"/>
      <c r="D6" s="1"/>
      <c r="E6" s="2">
        <f>SUM(B6:D6)</f>
        <v>0</v>
      </c>
      <c r="F6" s="3"/>
    </row>
    <row r="7" spans="1:6" x14ac:dyDescent="0.2">
      <c r="A7" s="3"/>
      <c r="B7" s="1"/>
      <c r="C7" s="1"/>
      <c r="D7" s="1"/>
      <c r="E7" s="2">
        <f t="shared" ref="E7:E14" si="0">SUM(B7:D7)</f>
        <v>0</v>
      </c>
      <c r="F7" s="3"/>
    </row>
    <row r="8" spans="1:6" x14ac:dyDescent="0.2">
      <c r="A8" s="3"/>
      <c r="B8" s="1"/>
      <c r="C8" s="1"/>
      <c r="D8" s="1"/>
      <c r="E8" s="2">
        <f t="shared" si="0"/>
        <v>0</v>
      </c>
      <c r="F8" s="3"/>
    </row>
    <row r="9" spans="1:6" x14ac:dyDescent="0.2">
      <c r="A9" s="3"/>
      <c r="B9" s="1"/>
      <c r="C9" s="1"/>
      <c r="D9" s="1"/>
      <c r="E9" s="2">
        <f t="shared" si="0"/>
        <v>0</v>
      </c>
      <c r="F9" s="3"/>
    </row>
    <row r="10" spans="1:6" x14ac:dyDescent="0.2">
      <c r="A10" s="3"/>
      <c r="B10" s="1"/>
      <c r="C10" s="1"/>
      <c r="D10" s="1"/>
      <c r="E10" s="2">
        <f t="shared" si="0"/>
        <v>0</v>
      </c>
      <c r="F10" s="3"/>
    </row>
    <row r="11" spans="1:6" x14ac:dyDescent="0.2">
      <c r="A11" s="3"/>
      <c r="B11" s="1"/>
      <c r="C11" s="1"/>
      <c r="D11" s="1"/>
      <c r="E11" s="2">
        <f t="shared" si="0"/>
        <v>0</v>
      </c>
      <c r="F11" s="3"/>
    </row>
    <row r="12" spans="1:6" x14ac:dyDescent="0.2">
      <c r="A12" s="3"/>
      <c r="B12" s="1"/>
      <c r="C12" s="1"/>
      <c r="D12" s="1"/>
      <c r="E12" s="2">
        <f t="shared" si="0"/>
        <v>0</v>
      </c>
      <c r="F12" s="3"/>
    </row>
    <row r="13" spans="1:6" x14ac:dyDescent="0.2">
      <c r="A13" s="3"/>
      <c r="B13" s="1"/>
      <c r="C13" s="1"/>
      <c r="D13" s="1"/>
      <c r="E13" s="2">
        <f t="shared" si="0"/>
        <v>0</v>
      </c>
      <c r="F13" s="3"/>
    </row>
    <row r="14" spans="1:6" x14ac:dyDescent="0.2">
      <c r="A14" s="3"/>
      <c r="B14" s="1"/>
      <c r="C14" s="1"/>
      <c r="D14" s="1"/>
      <c r="E14" s="2">
        <f t="shared" si="0"/>
        <v>0</v>
      </c>
      <c r="F14" s="3"/>
    </row>
    <row r="15" spans="1:6" x14ac:dyDescent="0.2">
      <c r="A15" s="7" t="s">
        <v>5</v>
      </c>
      <c r="B15" s="2">
        <f>SUM(B6:B14)</f>
        <v>0</v>
      </c>
      <c r="C15" s="2">
        <f>SUM(C6:C14)</f>
        <v>0</v>
      </c>
      <c r="D15" s="2">
        <f>SUM(D6:D14)</f>
        <v>0</v>
      </c>
      <c r="E15" s="2">
        <f>SUM(E6:E14)</f>
        <v>0</v>
      </c>
      <c r="F15" s="3"/>
    </row>
    <row r="17" spans="1:2" x14ac:dyDescent="0.2">
      <c r="A17" s="153" t="s">
        <v>22</v>
      </c>
      <c r="B17" s="154"/>
    </row>
    <row r="18" spans="1:2" ht="30" x14ac:dyDescent="0.2">
      <c r="A18" s="8" t="s">
        <v>9</v>
      </c>
      <c r="B18" s="9">
        <f>B15</f>
        <v>0</v>
      </c>
    </row>
    <row r="19" spans="1:2" x14ac:dyDescent="0.2">
      <c r="A19" s="10"/>
      <c r="B19" s="11"/>
    </row>
    <row r="20" spans="1:2" ht="20" customHeight="1" x14ac:dyDescent="0.2">
      <c r="A20" s="8" t="s">
        <v>8</v>
      </c>
      <c r="B20" s="9">
        <f>'Impact Calc_General'!B19</f>
        <v>0</v>
      </c>
    </row>
    <row r="21" spans="1:2" ht="33" customHeight="1" x14ac:dyDescent="0.2">
      <c r="A21" s="8" t="s">
        <v>15</v>
      </c>
      <c r="B21" s="9">
        <f>'Impact Calc_General'!B20</f>
        <v>0</v>
      </c>
    </row>
    <row r="22" spans="1:2" x14ac:dyDescent="0.2">
      <c r="A22" s="10"/>
      <c r="B22" s="11"/>
    </row>
    <row r="23" spans="1:2" ht="30" x14ac:dyDescent="0.2">
      <c r="A23" s="12" t="s">
        <v>55</v>
      </c>
      <c r="B23" s="13" t="e">
        <f>((B21-B15)/B15)</f>
        <v>#DIV/0!</v>
      </c>
    </row>
    <row r="24" spans="1:2" ht="30" x14ac:dyDescent="0.2">
      <c r="A24" s="12" t="s">
        <v>56</v>
      </c>
      <c r="B24" s="14" t="e">
        <f>(B21-(B15+C15))/(B15+C15)</f>
        <v>#DIV/0!</v>
      </c>
    </row>
  </sheetData>
  <mergeCells count="5">
    <mergeCell ref="A1:F1"/>
    <mergeCell ref="A2:F2"/>
    <mergeCell ref="A3:F3"/>
    <mergeCell ref="A4:F4"/>
    <mergeCell ref="A17:B17"/>
  </mergeCells>
  <phoneticPr fontId="2" type="noConversion"/>
  <pageMargins left="0.7" right="0.7" top="0.75" bottom="0.75" header="0.3" footer="0.3"/>
  <pageSetup scale="90"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B25"/>
  <sheetViews>
    <sheetView workbookViewId="0">
      <selection activeCell="B29" sqref="B29"/>
    </sheetView>
  </sheetViews>
  <sheetFormatPr baseColWidth="10" defaultColWidth="10.83203125" defaultRowHeight="16" x14ac:dyDescent="0.2"/>
  <cols>
    <col min="1" max="1" width="3.83203125" style="65" customWidth="1"/>
    <col min="2" max="2" width="161.5" style="65" customWidth="1"/>
    <col min="3" max="16384" width="10.83203125" style="65"/>
  </cols>
  <sheetData>
    <row r="1" spans="1:2" s="64" customFormat="1" x14ac:dyDescent="0.2">
      <c r="B1" s="64" t="s">
        <v>37</v>
      </c>
    </row>
    <row r="2" spans="1:2" x14ac:dyDescent="0.2">
      <c r="A2" s="65">
        <v>1</v>
      </c>
      <c r="B2" s="65" t="s">
        <v>47</v>
      </c>
    </row>
    <row r="3" spans="1:2" x14ac:dyDescent="0.2">
      <c r="A3" s="65">
        <v>2</v>
      </c>
      <c r="B3" s="65" t="s">
        <v>38</v>
      </c>
    </row>
    <row r="4" spans="1:2" x14ac:dyDescent="0.2">
      <c r="A4" s="65">
        <v>3</v>
      </c>
      <c r="B4" s="65" t="s">
        <v>39</v>
      </c>
    </row>
    <row r="5" spans="1:2" x14ac:dyDescent="0.2">
      <c r="A5" s="65">
        <v>4</v>
      </c>
      <c r="B5" s="65" t="s">
        <v>52</v>
      </c>
    </row>
    <row r="7" spans="1:2" s="64" customFormat="1" x14ac:dyDescent="0.2">
      <c r="B7" s="64" t="s">
        <v>40</v>
      </c>
    </row>
    <row r="8" spans="1:2" x14ac:dyDescent="0.2">
      <c r="A8" s="65">
        <v>1</v>
      </c>
      <c r="B8" s="65" t="s">
        <v>53</v>
      </c>
    </row>
    <row r="9" spans="1:2" x14ac:dyDescent="0.2">
      <c r="A9" s="65">
        <v>2</v>
      </c>
      <c r="B9" s="65" t="s">
        <v>48</v>
      </c>
    </row>
    <row r="10" spans="1:2" x14ac:dyDescent="0.2">
      <c r="A10" s="65">
        <v>3</v>
      </c>
      <c r="B10" s="65" t="s">
        <v>41</v>
      </c>
    </row>
    <row r="12" spans="1:2" s="64" customFormat="1" x14ac:dyDescent="0.2">
      <c r="B12" s="64" t="s">
        <v>42</v>
      </c>
    </row>
    <row r="13" spans="1:2" x14ac:dyDescent="0.2">
      <c r="A13" s="65">
        <v>1</v>
      </c>
      <c r="B13" s="65" t="s">
        <v>49</v>
      </c>
    </row>
    <row r="14" spans="1:2" x14ac:dyDescent="0.2">
      <c r="A14" s="65">
        <v>2</v>
      </c>
      <c r="B14" s="65" t="s">
        <v>43</v>
      </c>
    </row>
    <row r="16" spans="1:2" s="64" customFormat="1" x14ac:dyDescent="0.2">
      <c r="B16" s="64" t="s">
        <v>44</v>
      </c>
    </row>
    <row r="17" spans="1:2" x14ac:dyDescent="0.2">
      <c r="A17" s="65">
        <v>1</v>
      </c>
      <c r="B17" s="65" t="s">
        <v>50</v>
      </c>
    </row>
    <row r="18" spans="1:2" x14ac:dyDescent="0.2">
      <c r="A18" s="65">
        <v>2</v>
      </c>
      <c r="B18" s="65" t="s">
        <v>46</v>
      </c>
    </row>
    <row r="20" spans="1:2" s="64" customFormat="1" x14ac:dyDescent="0.2">
      <c r="B20" s="64" t="s">
        <v>45</v>
      </c>
    </row>
    <row r="21" spans="1:2" x14ac:dyDescent="0.2">
      <c r="A21" s="65">
        <v>1</v>
      </c>
      <c r="B21" s="65" t="s">
        <v>150</v>
      </c>
    </row>
    <row r="23" spans="1:2" s="64" customFormat="1" x14ac:dyDescent="0.2">
      <c r="B23" s="64" t="s">
        <v>78</v>
      </c>
    </row>
    <row r="24" spans="1:2" x14ac:dyDescent="0.2">
      <c r="A24" s="65">
        <v>1</v>
      </c>
      <c r="B24" s="65" t="s">
        <v>152</v>
      </c>
    </row>
    <row r="25" spans="1:2" x14ac:dyDescent="0.2">
      <c r="A25" s="65">
        <v>2</v>
      </c>
      <c r="B25" s="65" t="s">
        <v>151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X57"/>
  <sheetViews>
    <sheetView workbookViewId="0">
      <selection activeCell="A15" sqref="A15:X15"/>
    </sheetView>
  </sheetViews>
  <sheetFormatPr baseColWidth="10" defaultColWidth="13.1640625" defaultRowHeight="15" customHeight="1" x14ac:dyDescent="0.2"/>
  <cols>
    <col min="1" max="24" width="12.5" style="36" customWidth="1"/>
    <col min="25" max="16384" width="13.1640625" style="36"/>
  </cols>
  <sheetData>
    <row r="1" spans="1:24" ht="15" customHeight="1" x14ac:dyDescent="0.2">
      <c r="A1" s="156" t="s">
        <v>73</v>
      </c>
      <c r="B1" s="118"/>
      <c r="C1" s="118"/>
      <c r="D1" s="118"/>
      <c r="E1" s="118"/>
      <c r="F1" s="118"/>
      <c r="G1" s="118"/>
      <c r="H1" s="118"/>
      <c r="I1" s="118"/>
      <c r="J1" s="118"/>
      <c r="K1" s="118"/>
      <c r="L1" s="118"/>
      <c r="M1" s="118"/>
      <c r="N1" s="118"/>
      <c r="O1" s="118"/>
      <c r="P1" s="118"/>
      <c r="Q1" s="118"/>
      <c r="R1" s="118"/>
      <c r="S1" s="118"/>
      <c r="T1" s="118"/>
      <c r="U1" s="118"/>
      <c r="V1" s="118"/>
      <c r="W1" s="118"/>
      <c r="X1" s="118"/>
    </row>
    <row r="2" spans="1:24" ht="15" customHeight="1" x14ac:dyDescent="0.2">
      <c r="A2" s="155" t="s">
        <v>142</v>
      </c>
      <c r="B2" s="118"/>
      <c r="C2" s="118"/>
      <c r="D2" s="118"/>
      <c r="E2" s="118"/>
      <c r="F2" s="118"/>
      <c r="G2" s="118"/>
      <c r="H2" s="118"/>
      <c r="I2" s="118"/>
      <c r="J2" s="118"/>
      <c r="K2" s="118"/>
      <c r="L2" s="118"/>
      <c r="M2" s="118"/>
      <c r="N2" s="118"/>
      <c r="O2" s="118"/>
      <c r="P2" s="118"/>
      <c r="Q2" s="118"/>
      <c r="R2" s="118"/>
      <c r="S2" s="118"/>
      <c r="T2" s="118"/>
      <c r="U2" s="118"/>
      <c r="V2" s="118"/>
      <c r="W2" s="118"/>
      <c r="X2" s="118"/>
    </row>
    <row r="3" spans="1:24" ht="15" customHeight="1" x14ac:dyDescent="0.2">
      <c r="A3" s="155" t="s">
        <v>74</v>
      </c>
      <c r="B3" s="118"/>
      <c r="C3" s="118"/>
      <c r="D3" s="118"/>
      <c r="E3" s="118"/>
      <c r="F3" s="118"/>
      <c r="G3" s="118"/>
      <c r="H3" s="118"/>
      <c r="I3" s="118"/>
      <c r="J3" s="118"/>
      <c r="K3" s="118"/>
      <c r="L3" s="118"/>
      <c r="M3" s="118"/>
      <c r="N3" s="118"/>
      <c r="O3" s="118"/>
      <c r="P3" s="118"/>
      <c r="Q3" s="118"/>
      <c r="R3" s="118"/>
      <c r="S3" s="118"/>
      <c r="T3" s="118"/>
      <c r="U3" s="118"/>
      <c r="V3" s="118"/>
      <c r="W3" s="118"/>
      <c r="X3" s="118"/>
    </row>
    <row r="4" spans="1:24" ht="15" customHeight="1" x14ac:dyDescent="0.2">
      <c r="A4" s="155" t="s">
        <v>139</v>
      </c>
      <c r="B4" s="118"/>
      <c r="C4" s="118"/>
      <c r="D4" s="118"/>
      <c r="E4" s="118"/>
      <c r="F4" s="118"/>
      <c r="G4" s="118"/>
      <c r="H4" s="118"/>
      <c r="I4" s="118"/>
      <c r="J4" s="118"/>
      <c r="K4" s="118"/>
      <c r="L4" s="118"/>
      <c r="M4" s="118"/>
      <c r="N4" s="118"/>
      <c r="O4" s="118"/>
      <c r="P4" s="118"/>
      <c r="Q4" s="118"/>
      <c r="R4" s="118"/>
      <c r="S4" s="118"/>
      <c r="T4" s="118"/>
      <c r="U4" s="118"/>
      <c r="V4" s="118"/>
      <c r="W4" s="118"/>
      <c r="X4" s="118"/>
    </row>
    <row r="5" spans="1:24" ht="15" customHeight="1" x14ac:dyDescent="0.2">
      <c r="A5" s="157"/>
      <c r="B5" s="118"/>
      <c r="C5" s="118"/>
      <c r="D5" s="118"/>
      <c r="E5" s="118"/>
      <c r="F5" s="118"/>
      <c r="G5" s="118"/>
      <c r="H5" s="118"/>
      <c r="I5" s="118"/>
      <c r="J5" s="118"/>
      <c r="K5" s="118"/>
      <c r="L5" s="118"/>
      <c r="M5" s="118"/>
      <c r="N5" s="118"/>
      <c r="O5" s="118"/>
      <c r="P5" s="118"/>
      <c r="Q5" s="118"/>
      <c r="R5" s="118"/>
      <c r="S5" s="118"/>
      <c r="T5" s="118"/>
      <c r="U5" s="118"/>
      <c r="V5" s="118"/>
      <c r="W5" s="118"/>
      <c r="X5" s="118"/>
    </row>
    <row r="6" spans="1:24" ht="15" customHeight="1" x14ac:dyDescent="0.2">
      <c r="A6" s="156" t="s">
        <v>75</v>
      </c>
      <c r="B6" s="118"/>
      <c r="C6" s="118"/>
      <c r="D6" s="118"/>
      <c r="E6" s="118"/>
      <c r="F6" s="118"/>
      <c r="G6" s="118"/>
      <c r="H6" s="118"/>
      <c r="I6" s="118"/>
      <c r="J6" s="118"/>
      <c r="K6" s="118"/>
      <c r="L6" s="118"/>
      <c r="M6" s="118"/>
      <c r="N6" s="118"/>
      <c r="O6" s="118"/>
      <c r="P6" s="118"/>
      <c r="Q6" s="118"/>
      <c r="R6" s="118"/>
      <c r="S6" s="118"/>
      <c r="T6" s="118"/>
      <c r="U6" s="118"/>
      <c r="V6" s="118"/>
      <c r="W6" s="118"/>
      <c r="X6" s="118"/>
    </row>
    <row r="7" spans="1:24" ht="15" customHeight="1" x14ac:dyDescent="0.2">
      <c r="A7" s="155" t="s">
        <v>143</v>
      </c>
      <c r="B7" s="118"/>
      <c r="C7" s="118"/>
      <c r="D7" s="118"/>
      <c r="E7" s="118"/>
      <c r="F7" s="118"/>
      <c r="G7" s="118"/>
      <c r="H7" s="118"/>
      <c r="I7" s="118"/>
      <c r="J7" s="118"/>
      <c r="K7" s="118"/>
      <c r="L7" s="118"/>
      <c r="M7" s="118"/>
      <c r="N7" s="118"/>
      <c r="O7" s="118"/>
      <c r="P7" s="118"/>
      <c r="Q7" s="118"/>
      <c r="R7" s="118"/>
      <c r="S7" s="118"/>
      <c r="T7" s="118"/>
      <c r="U7" s="118"/>
      <c r="V7" s="118"/>
      <c r="W7" s="118"/>
      <c r="X7" s="118"/>
    </row>
    <row r="8" spans="1:24" ht="15" customHeight="1" x14ac:dyDescent="0.2">
      <c r="A8" s="155"/>
      <c r="B8" s="118"/>
      <c r="C8" s="118"/>
      <c r="D8" s="118"/>
      <c r="E8" s="118"/>
      <c r="F8" s="118"/>
      <c r="G8" s="118"/>
      <c r="H8" s="118"/>
      <c r="I8" s="118"/>
      <c r="J8" s="118"/>
      <c r="K8" s="118"/>
      <c r="L8" s="118"/>
      <c r="M8" s="118"/>
      <c r="N8" s="118"/>
      <c r="O8" s="118"/>
      <c r="P8" s="118"/>
      <c r="Q8" s="118"/>
      <c r="R8" s="118"/>
      <c r="S8" s="118"/>
      <c r="T8" s="118"/>
      <c r="U8" s="118"/>
      <c r="V8" s="118"/>
      <c r="W8" s="118"/>
      <c r="X8" s="118"/>
    </row>
    <row r="9" spans="1:24" ht="15" customHeight="1" x14ac:dyDescent="0.2">
      <c r="A9" s="158" t="s">
        <v>144</v>
      </c>
      <c r="B9" s="118"/>
      <c r="C9" s="118"/>
      <c r="D9" s="118"/>
      <c r="E9" s="118"/>
      <c r="F9" s="118"/>
      <c r="G9" s="118"/>
      <c r="H9" s="118"/>
      <c r="I9" s="118"/>
      <c r="J9" s="118"/>
      <c r="K9" s="118"/>
      <c r="L9" s="118"/>
      <c r="M9" s="118"/>
      <c r="N9" s="118"/>
      <c r="O9" s="118"/>
      <c r="P9" s="118"/>
      <c r="Q9" s="118"/>
      <c r="R9" s="118"/>
      <c r="S9" s="118"/>
      <c r="T9" s="118"/>
      <c r="U9" s="118"/>
      <c r="V9" s="118"/>
      <c r="W9" s="118"/>
      <c r="X9" s="118"/>
    </row>
    <row r="10" spans="1:24" ht="15" customHeight="1" x14ac:dyDescent="0.2">
      <c r="A10" s="155" t="s">
        <v>76</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row>
    <row r="11" spans="1:24" ht="15" customHeight="1" x14ac:dyDescent="0.2">
      <c r="A11" s="155" t="s">
        <v>77</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row>
    <row r="12" spans="1:24" ht="15" customHeight="1" x14ac:dyDescent="0.2">
      <c r="A12" s="155"/>
      <c r="B12" s="118"/>
      <c r="C12" s="118"/>
      <c r="D12" s="118"/>
      <c r="E12" s="118"/>
      <c r="F12" s="118"/>
      <c r="G12" s="118"/>
      <c r="H12" s="118"/>
      <c r="I12" s="118"/>
      <c r="J12" s="118"/>
      <c r="K12" s="118"/>
      <c r="L12" s="118"/>
      <c r="M12" s="118"/>
      <c r="N12" s="118"/>
      <c r="O12" s="118"/>
      <c r="P12" s="118"/>
      <c r="Q12" s="118"/>
      <c r="R12" s="118"/>
      <c r="S12" s="118"/>
      <c r="T12" s="118"/>
      <c r="U12" s="118"/>
      <c r="V12" s="118"/>
      <c r="W12" s="118"/>
      <c r="X12" s="118"/>
    </row>
    <row r="13" spans="1:24" ht="15" customHeight="1" x14ac:dyDescent="0.2">
      <c r="A13" s="156" t="s">
        <v>78</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4" spans="1:24" ht="15" customHeight="1" x14ac:dyDescent="0.2">
      <c r="A14" s="155" t="s">
        <v>79</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row>
    <row r="15" spans="1:24" ht="15" customHeight="1" x14ac:dyDescent="0.2">
      <c r="A15" s="159" t="s">
        <v>145</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row>
    <row r="16" spans="1:24" ht="15" customHeight="1" x14ac:dyDescent="0.2">
      <c r="A16" s="158"/>
      <c r="B16" s="118"/>
      <c r="C16" s="118"/>
      <c r="D16" s="118"/>
      <c r="E16" s="118"/>
      <c r="F16" s="118"/>
      <c r="G16" s="118"/>
      <c r="H16" s="118"/>
      <c r="I16" s="118"/>
      <c r="J16" s="118"/>
      <c r="K16" s="118"/>
      <c r="L16" s="118"/>
      <c r="M16" s="118"/>
      <c r="N16" s="118"/>
      <c r="O16" s="118"/>
      <c r="P16" s="118"/>
      <c r="Q16" s="118"/>
      <c r="R16" s="118"/>
      <c r="S16" s="118"/>
      <c r="T16" s="118"/>
      <c r="U16" s="118"/>
      <c r="V16" s="118"/>
      <c r="W16" s="118"/>
      <c r="X16" s="118"/>
    </row>
    <row r="17" spans="1:24" ht="15" customHeight="1" x14ac:dyDescent="0.2">
      <c r="A17" s="160" t="s">
        <v>140</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row>
    <row r="18" spans="1:24" ht="15" customHeight="1" x14ac:dyDescent="0.2">
      <c r="A18" s="161" t="s">
        <v>80</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row>
    <row r="19" spans="1:24" ht="15" customHeight="1" x14ac:dyDescent="0.2">
      <c r="A19" s="155" t="s">
        <v>146</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row>
    <row r="20" spans="1:24" ht="15" customHeight="1" x14ac:dyDescent="0.2">
      <c r="A20" s="155" t="s">
        <v>81</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row>
    <row r="21" spans="1:24" ht="15" customHeight="1" x14ac:dyDescent="0.2">
      <c r="A21" s="155" t="s">
        <v>82</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row>
    <row r="22" spans="1:24" ht="15" customHeight="1" x14ac:dyDescent="0.2">
      <c r="A22" s="155" t="s">
        <v>83</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row>
    <row r="23" spans="1:24" ht="16" x14ac:dyDescent="0.2">
      <c r="A23" s="155" t="s">
        <v>84</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row>
    <row r="24" spans="1:24" ht="16" x14ac:dyDescent="0.2">
      <c r="A24" s="155" t="s">
        <v>85</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row>
    <row r="25" spans="1:24" ht="16" x14ac:dyDescent="0.2">
      <c r="A25" s="158"/>
      <c r="B25" s="118"/>
      <c r="C25" s="118"/>
      <c r="D25" s="118"/>
      <c r="E25" s="118"/>
      <c r="F25" s="118"/>
      <c r="G25" s="118"/>
      <c r="H25" s="118"/>
      <c r="I25" s="118"/>
      <c r="J25" s="118"/>
      <c r="K25" s="118"/>
      <c r="L25" s="118"/>
      <c r="M25" s="118"/>
      <c r="N25" s="118"/>
      <c r="O25" s="118"/>
      <c r="P25" s="118"/>
      <c r="Q25" s="118"/>
      <c r="R25" s="118"/>
      <c r="S25" s="118"/>
      <c r="T25" s="118"/>
      <c r="U25" s="118"/>
      <c r="V25" s="118"/>
      <c r="W25" s="118"/>
      <c r="X25" s="118"/>
    </row>
    <row r="26" spans="1:24" ht="16" x14ac:dyDescent="0.2">
      <c r="A26" s="160" t="s">
        <v>86</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row>
    <row r="27" spans="1:24" ht="16" x14ac:dyDescent="0.2">
      <c r="A27" s="155" t="s">
        <v>87</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row>
    <row r="28" spans="1:24" ht="16" x14ac:dyDescent="0.2">
      <c r="A28" s="155" t="s">
        <v>147</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row>
    <row r="29" spans="1:24" ht="16" x14ac:dyDescent="0.2">
      <c r="A29" s="155" t="s">
        <v>84</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row>
    <row r="30" spans="1:24" ht="16" x14ac:dyDescent="0.2">
      <c r="A30" s="155" t="s">
        <v>88</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row>
    <row r="31" spans="1:24" ht="16" x14ac:dyDescent="0.2">
      <c r="A31" s="155" t="s">
        <v>89</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row>
    <row r="32" spans="1:24" ht="16" x14ac:dyDescent="0.2">
      <c r="A32" s="161" t="s">
        <v>90</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row>
    <row r="33" spans="1:24" ht="16" x14ac:dyDescent="0.2">
      <c r="A33" s="158"/>
      <c r="B33" s="118"/>
      <c r="C33" s="118"/>
      <c r="D33" s="118"/>
      <c r="E33" s="118"/>
      <c r="F33" s="118"/>
      <c r="G33" s="118"/>
      <c r="H33" s="118"/>
      <c r="I33" s="118"/>
      <c r="J33" s="118"/>
      <c r="K33" s="118"/>
      <c r="L33" s="118"/>
      <c r="M33" s="118"/>
      <c r="N33" s="118"/>
      <c r="O33" s="118"/>
      <c r="P33" s="118"/>
      <c r="Q33" s="118"/>
      <c r="R33" s="118"/>
      <c r="S33" s="118"/>
      <c r="T33" s="118"/>
      <c r="U33" s="118"/>
      <c r="V33" s="118"/>
      <c r="W33" s="118"/>
      <c r="X33" s="118"/>
    </row>
    <row r="34" spans="1:24" ht="16" x14ac:dyDescent="0.2">
      <c r="A34" s="160" t="s">
        <v>91</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row>
    <row r="35" spans="1:24" ht="16" x14ac:dyDescent="0.2">
      <c r="A35" s="155" t="s">
        <v>92</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row>
    <row r="36" spans="1:24" ht="16" x14ac:dyDescent="0.2">
      <c r="A36" s="155" t="s">
        <v>148</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row>
    <row r="37" spans="1:24" ht="16" x14ac:dyDescent="0.2">
      <c r="A37" s="155" t="s">
        <v>81</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row>
    <row r="38" spans="1:24" ht="16" x14ac:dyDescent="0.2">
      <c r="A38" s="155" t="s">
        <v>93</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row>
    <row r="39" spans="1:24" ht="16" x14ac:dyDescent="0.2">
      <c r="A39" s="155" t="s">
        <v>84</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row>
    <row r="40" spans="1:24" ht="16" x14ac:dyDescent="0.2">
      <c r="A40" s="155" t="s">
        <v>94</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row>
    <row r="41" spans="1:24" ht="16" x14ac:dyDescent="0.2">
      <c r="A41" s="155" t="s">
        <v>95</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row>
    <row r="42" spans="1:24" ht="16" x14ac:dyDescent="0.2">
      <c r="A42" s="155" t="s">
        <v>96</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row>
    <row r="43" spans="1:24" ht="16" x14ac:dyDescent="0.2">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row>
    <row r="44" spans="1:24" ht="16" x14ac:dyDescent="0.2">
      <c r="A44" s="156" t="s">
        <v>97</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row>
    <row r="45" spans="1:24" ht="16" x14ac:dyDescent="0.2">
      <c r="A45" s="155" t="s">
        <v>98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row>
    <row r="46" spans="1:24" ht="16" x14ac:dyDescent="0.2">
      <c r="A46" s="158"/>
      <c r="B46" s="118"/>
      <c r="C46" s="118"/>
      <c r="D46" s="118"/>
      <c r="E46" s="118"/>
      <c r="F46" s="118"/>
      <c r="G46" s="118"/>
      <c r="H46" s="118"/>
      <c r="I46" s="118"/>
      <c r="J46" s="118"/>
      <c r="K46" s="118"/>
      <c r="L46" s="118"/>
      <c r="M46" s="118"/>
      <c r="N46" s="118"/>
      <c r="O46" s="118"/>
      <c r="P46" s="118"/>
      <c r="Q46" s="118"/>
      <c r="R46" s="118"/>
      <c r="S46" s="118"/>
      <c r="T46" s="118"/>
      <c r="U46" s="118"/>
      <c r="V46" s="118"/>
      <c r="W46" s="118"/>
      <c r="X46" s="118"/>
    </row>
    <row r="47" spans="1:24" ht="16" x14ac:dyDescent="0.2">
      <c r="A47" s="160" t="s">
        <v>99</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row>
    <row r="48" spans="1:24" ht="16" x14ac:dyDescent="0.2">
      <c r="A48" s="155" t="s">
        <v>100</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row>
    <row r="49" spans="1:24" ht="16" x14ac:dyDescent="0.2">
      <c r="A49" s="158"/>
      <c r="B49" s="118"/>
      <c r="C49" s="118"/>
      <c r="D49" s="118"/>
      <c r="E49" s="118"/>
      <c r="F49" s="118"/>
      <c r="G49" s="118"/>
      <c r="H49" s="118"/>
      <c r="I49" s="118"/>
      <c r="J49" s="118"/>
      <c r="K49" s="118"/>
      <c r="L49" s="118"/>
      <c r="M49" s="118"/>
      <c r="N49" s="118"/>
      <c r="O49" s="118"/>
      <c r="P49" s="118"/>
      <c r="Q49" s="118"/>
      <c r="R49" s="118"/>
      <c r="S49" s="118"/>
      <c r="T49" s="118"/>
      <c r="U49" s="118"/>
      <c r="V49" s="118"/>
      <c r="W49" s="118"/>
      <c r="X49" s="118"/>
    </row>
    <row r="50" spans="1:24" ht="16" x14ac:dyDescent="0.2">
      <c r="A50" s="162" t="s">
        <v>101</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row>
    <row r="51" spans="1:24" ht="16" x14ac:dyDescent="0.2">
      <c r="A51" s="158" t="s">
        <v>149</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row>
    <row r="52" spans="1:24" ht="16" x14ac:dyDescent="0.2">
      <c r="A52" s="158" t="s">
        <v>141</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row>
    <row r="53" spans="1:24" ht="16" x14ac:dyDescent="0.2">
      <c r="A53" s="158" t="s">
        <v>102</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row>
    <row r="54" spans="1:24" ht="16" x14ac:dyDescent="0.2">
      <c r="A54" s="158"/>
      <c r="B54" s="118"/>
      <c r="C54" s="118"/>
      <c r="D54" s="118"/>
      <c r="E54" s="118"/>
      <c r="F54" s="118"/>
      <c r="G54" s="118"/>
      <c r="H54" s="118"/>
      <c r="I54" s="118"/>
      <c r="J54" s="118"/>
      <c r="K54" s="118"/>
      <c r="L54" s="118"/>
      <c r="M54" s="118"/>
      <c r="N54" s="118"/>
      <c r="O54" s="118"/>
      <c r="P54" s="118"/>
      <c r="Q54" s="118"/>
      <c r="R54" s="118"/>
      <c r="S54" s="118"/>
      <c r="T54" s="118"/>
      <c r="U54" s="118"/>
      <c r="V54" s="118"/>
      <c r="W54" s="118"/>
      <c r="X54" s="118"/>
    </row>
    <row r="55" spans="1:24" ht="16" x14ac:dyDescent="0.2">
      <c r="A55" s="162" t="s">
        <v>103</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row>
    <row r="56" spans="1:24" ht="16" x14ac:dyDescent="0.2">
      <c r="A56" s="158" t="s">
        <v>104</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row>
    <row r="57" spans="1:24" ht="16" x14ac:dyDescent="0.2">
      <c r="A57" s="66" t="s">
        <v>105</v>
      </c>
      <c r="B57" s="67"/>
      <c r="C57" s="67"/>
      <c r="D57" s="67"/>
      <c r="E57" s="67"/>
      <c r="F57" s="67"/>
      <c r="G57" s="67"/>
      <c r="H57" s="67"/>
      <c r="I57" s="67"/>
      <c r="J57" s="67"/>
      <c r="K57" s="67"/>
      <c r="L57" s="67"/>
      <c r="M57" s="67"/>
      <c r="N57" s="67"/>
      <c r="O57" s="67"/>
      <c r="P57" s="67"/>
      <c r="Q57" s="67"/>
      <c r="R57" s="67"/>
      <c r="S57" s="67"/>
      <c r="T57" s="67"/>
      <c r="U57" s="67"/>
      <c r="V57" s="67"/>
      <c r="W57" s="67"/>
      <c r="X57" s="67"/>
    </row>
  </sheetData>
  <mergeCells count="56">
    <mergeCell ref="A55:X55"/>
    <mergeCell ref="A56:X56"/>
    <mergeCell ref="A49:X49"/>
    <mergeCell ref="A50:X50"/>
    <mergeCell ref="A51:X51"/>
    <mergeCell ref="A52:X52"/>
    <mergeCell ref="A53:X53"/>
    <mergeCell ref="A54:X54"/>
    <mergeCell ref="A48:X48"/>
    <mergeCell ref="A37:X37"/>
    <mergeCell ref="A38:X38"/>
    <mergeCell ref="A39:X39"/>
    <mergeCell ref="A40:X40"/>
    <mergeCell ref="A41:X41"/>
    <mergeCell ref="A42:X42"/>
    <mergeCell ref="A43:X43"/>
    <mergeCell ref="A44:X44"/>
    <mergeCell ref="A45:X45"/>
    <mergeCell ref="A46:X46"/>
    <mergeCell ref="A47:X47"/>
    <mergeCell ref="A36:X36"/>
    <mergeCell ref="A25:X25"/>
    <mergeCell ref="A26:X26"/>
    <mergeCell ref="A27:X27"/>
    <mergeCell ref="A28:X28"/>
    <mergeCell ref="A29:X29"/>
    <mergeCell ref="A30:X30"/>
    <mergeCell ref="A31:X31"/>
    <mergeCell ref="A32:X32"/>
    <mergeCell ref="A33:X33"/>
    <mergeCell ref="A34:X34"/>
    <mergeCell ref="A35:X35"/>
    <mergeCell ref="A24:X24"/>
    <mergeCell ref="A13:X13"/>
    <mergeCell ref="A14:X14"/>
    <mergeCell ref="A15:X15"/>
    <mergeCell ref="A16:X16"/>
    <mergeCell ref="A17:X17"/>
    <mergeCell ref="A18:X18"/>
    <mergeCell ref="A19:X19"/>
    <mergeCell ref="A20:X20"/>
    <mergeCell ref="A21:X21"/>
    <mergeCell ref="A22:X22"/>
    <mergeCell ref="A23:X23"/>
    <mergeCell ref="A12:X12"/>
    <mergeCell ref="A1:X1"/>
    <mergeCell ref="A2:X2"/>
    <mergeCell ref="A3:X3"/>
    <mergeCell ref="A4:X4"/>
    <mergeCell ref="A5:X5"/>
    <mergeCell ref="A6:X6"/>
    <mergeCell ref="A7:X7"/>
    <mergeCell ref="A8:X8"/>
    <mergeCell ref="A9:X9"/>
    <mergeCell ref="A10:X10"/>
    <mergeCell ref="A11:X11"/>
  </mergeCells>
  <hyperlinks>
    <hyperlink ref="A15" r:id="rId1" xr:uid="{00000000-0004-0000-0500-000000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Z1004"/>
  <sheetViews>
    <sheetView workbookViewId="0">
      <selection activeCell="A28" sqref="A28:E28"/>
    </sheetView>
  </sheetViews>
  <sheetFormatPr baseColWidth="10" defaultColWidth="13.1640625" defaultRowHeight="15" customHeight="1" x14ac:dyDescent="0.2"/>
  <cols>
    <col min="1" max="1" width="27" style="36" customWidth="1"/>
    <col min="2" max="2" width="9.83203125" style="36" customWidth="1"/>
    <col min="3" max="3" width="12.33203125" style="36" customWidth="1"/>
    <col min="4" max="4" width="41.6640625" style="36" customWidth="1"/>
    <col min="5" max="5" width="36.1640625" style="36" customWidth="1"/>
    <col min="6" max="6" width="21.33203125" style="36" customWidth="1"/>
    <col min="7" max="26" width="12.6640625" style="36" customWidth="1"/>
    <col min="27" max="16384" width="13.1640625" style="36"/>
  </cols>
  <sheetData>
    <row r="1" spans="1:26" ht="20.25" customHeight="1" x14ac:dyDescent="0.2">
      <c r="A1" s="163" t="s">
        <v>156</v>
      </c>
      <c r="B1" s="164"/>
      <c r="C1" s="164"/>
      <c r="D1" s="164"/>
      <c r="E1" s="165"/>
      <c r="F1" s="35"/>
      <c r="G1" s="35"/>
      <c r="H1" s="35"/>
      <c r="I1" s="35"/>
      <c r="J1" s="35"/>
      <c r="K1" s="35"/>
      <c r="L1" s="35"/>
      <c r="M1" s="35"/>
      <c r="N1" s="35"/>
      <c r="O1" s="35"/>
      <c r="P1" s="35"/>
      <c r="Q1" s="35"/>
      <c r="R1" s="35"/>
      <c r="S1" s="35"/>
      <c r="T1" s="35"/>
      <c r="U1" s="35"/>
      <c r="V1" s="35"/>
      <c r="W1" s="35"/>
      <c r="X1" s="35"/>
      <c r="Y1" s="35"/>
      <c r="Z1" s="35"/>
    </row>
    <row r="2" spans="1:26" ht="21.75" customHeight="1" x14ac:dyDescent="0.2">
      <c r="A2" s="138" t="s">
        <v>20</v>
      </c>
      <c r="B2" s="139"/>
      <c r="C2" s="139"/>
      <c r="D2" s="139"/>
      <c r="E2" s="140"/>
      <c r="F2" s="35"/>
      <c r="G2" s="35"/>
      <c r="H2" s="35"/>
      <c r="I2" s="35"/>
      <c r="J2" s="35"/>
      <c r="K2" s="35"/>
      <c r="L2" s="35"/>
      <c r="M2" s="35"/>
      <c r="N2" s="35"/>
      <c r="O2" s="35"/>
      <c r="P2" s="35"/>
      <c r="Q2" s="35"/>
      <c r="R2" s="35"/>
      <c r="S2" s="35"/>
      <c r="T2" s="35"/>
      <c r="U2" s="35"/>
      <c r="V2" s="35"/>
      <c r="W2" s="35"/>
      <c r="X2" s="35"/>
      <c r="Y2" s="35"/>
      <c r="Z2" s="35"/>
    </row>
    <row r="3" spans="1:26" ht="23.25" customHeight="1" x14ac:dyDescent="0.2">
      <c r="A3" s="166" t="s">
        <v>123</v>
      </c>
      <c r="B3" s="121"/>
      <c r="C3" s="121"/>
      <c r="D3" s="121"/>
      <c r="E3" s="122"/>
      <c r="F3" s="35"/>
      <c r="G3" s="35"/>
      <c r="H3" s="35"/>
      <c r="I3" s="35"/>
      <c r="J3" s="35"/>
      <c r="K3" s="35"/>
      <c r="L3" s="35"/>
      <c r="M3" s="35"/>
      <c r="N3" s="35"/>
      <c r="O3" s="35"/>
      <c r="P3" s="35"/>
      <c r="Q3" s="35"/>
      <c r="R3" s="35"/>
      <c r="S3" s="35"/>
      <c r="T3" s="35"/>
      <c r="U3" s="35"/>
      <c r="V3" s="35"/>
      <c r="W3" s="35"/>
      <c r="X3" s="35"/>
      <c r="Y3" s="35"/>
      <c r="Z3" s="35"/>
    </row>
    <row r="4" spans="1:26" ht="15.75" customHeight="1" x14ac:dyDescent="0.2">
      <c r="A4" s="119"/>
      <c r="B4" s="118"/>
      <c r="C4" s="118"/>
      <c r="D4" s="118"/>
      <c r="E4" s="118"/>
      <c r="F4" s="38"/>
      <c r="G4" s="35"/>
      <c r="H4" s="35"/>
      <c r="I4" s="35"/>
      <c r="J4" s="35"/>
      <c r="K4" s="35"/>
      <c r="L4" s="35"/>
      <c r="M4" s="35"/>
      <c r="N4" s="35"/>
      <c r="O4" s="35"/>
      <c r="P4" s="35"/>
      <c r="Q4" s="35"/>
      <c r="R4" s="35"/>
      <c r="S4" s="35"/>
      <c r="T4" s="35"/>
      <c r="U4" s="35"/>
      <c r="V4" s="35"/>
      <c r="W4" s="35"/>
      <c r="X4" s="35"/>
      <c r="Y4" s="35"/>
      <c r="Z4" s="35"/>
    </row>
    <row r="5" spans="1:26" ht="12" customHeight="1" x14ac:dyDescent="0.2">
      <c r="A5" s="120" t="s">
        <v>28</v>
      </c>
      <c r="B5" s="121"/>
      <c r="C5" s="121"/>
      <c r="D5" s="121"/>
      <c r="E5" s="122"/>
      <c r="F5" s="35"/>
      <c r="G5" s="35"/>
      <c r="H5" s="35"/>
      <c r="I5" s="35"/>
      <c r="J5" s="35"/>
      <c r="K5" s="35"/>
      <c r="L5" s="35"/>
      <c r="M5" s="35"/>
      <c r="N5" s="35"/>
      <c r="O5" s="35"/>
      <c r="P5" s="35"/>
      <c r="Q5" s="35"/>
      <c r="R5" s="35"/>
      <c r="S5" s="35"/>
      <c r="T5" s="35"/>
      <c r="U5" s="35"/>
      <c r="V5" s="35"/>
      <c r="W5" s="35"/>
      <c r="X5" s="35"/>
      <c r="Y5" s="35"/>
      <c r="Z5" s="35"/>
    </row>
    <row r="6" spans="1:26" ht="25.5" customHeight="1" x14ac:dyDescent="0.2">
      <c r="A6" s="15"/>
      <c r="B6" s="16"/>
      <c r="C6" s="16" t="s">
        <v>33</v>
      </c>
      <c r="D6" s="123" t="s">
        <v>51</v>
      </c>
      <c r="E6" s="122"/>
      <c r="F6" s="35"/>
      <c r="G6" s="35"/>
      <c r="H6" s="35"/>
      <c r="I6" s="35"/>
      <c r="J6" s="35"/>
      <c r="K6" s="35"/>
      <c r="L6" s="35"/>
      <c r="M6" s="35"/>
      <c r="N6" s="35"/>
      <c r="O6" s="35"/>
      <c r="P6" s="35"/>
      <c r="Q6" s="35"/>
      <c r="R6" s="35"/>
      <c r="S6" s="35"/>
      <c r="T6" s="35"/>
      <c r="U6" s="35"/>
      <c r="V6" s="35"/>
      <c r="W6" s="35"/>
      <c r="X6" s="35"/>
      <c r="Y6" s="35"/>
      <c r="Z6" s="35"/>
    </row>
    <row r="7" spans="1:26" ht="39" customHeight="1" x14ac:dyDescent="0.2">
      <c r="A7" s="17" t="s">
        <v>31</v>
      </c>
      <c r="B7" s="18">
        <v>30</v>
      </c>
      <c r="C7" s="84" t="s">
        <v>26</v>
      </c>
      <c r="D7" s="124" t="s">
        <v>106</v>
      </c>
      <c r="E7" s="122"/>
      <c r="F7" s="35"/>
      <c r="G7" s="35"/>
      <c r="H7" s="35"/>
      <c r="I7" s="35"/>
      <c r="J7" s="35"/>
      <c r="K7" s="35"/>
      <c r="L7" s="35"/>
      <c r="M7" s="35"/>
      <c r="N7" s="35"/>
      <c r="O7" s="35"/>
      <c r="P7" s="35"/>
      <c r="Q7" s="35"/>
      <c r="R7" s="35"/>
      <c r="S7" s="35"/>
      <c r="T7" s="35"/>
      <c r="U7" s="35"/>
      <c r="V7" s="35"/>
      <c r="W7" s="35"/>
      <c r="X7" s="35"/>
      <c r="Y7" s="35"/>
      <c r="Z7" s="35"/>
    </row>
    <row r="8" spans="1:26" ht="12" customHeight="1" x14ac:dyDescent="0.2">
      <c r="A8" s="117"/>
      <c r="B8" s="118"/>
      <c r="C8" s="118"/>
      <c r="D8" s="118"/>
      <c r="E8" s="118"/>
      <c r="F8" s="35"/>
      <c r="G8" s="35"/>
      <c r="H8" s="35"/>
      <c r="I8" s="35"/>
      <c r="J8" s="35"/>
      <c r="K8" s="35"/>
      <c r="L8" s="35"/>
      <c r="M8" s="35"/>
      <c r="N8" s="35"/>
      <c r="O8" s="35"/>
      <c r="P8" s="35"/>
      <c r="Q8" s="35"/>
      <c r="R8" s="35"/>
      <c r="S8" s="35"/>
      <c r="T8" s="35"/>
      <c r="U8" s="35"/>
      <c r="V8" s="35"/>
      <c r="W8" s="35"/>
      <c r="X8" s="35"/>
      <c r="Y8" s="35"/>
      <c r="Z8" s="35"/>
    </row>
    <row r="9" spans="1:26" ht="26.25" customHeight="1" x14ac:dyDescent="0.2">
      <c r="A9" s="17" t="s">
        <v>107</v>
      </c>
      <c r="B9" s="20">
        <v>380527</v>
      </c>
      <c r="C9" s="84" t="s">
        <v>23</v>
      </c>
      <c r="D9" s="125" t="s">
        <v>108</v>
      </c>
      <c r="E9" s="122"/>
      <c r="F9" s="35"/>
      <c r="G9" s="35"/>
      <c r="H9" s="35"/>
      <c r="I9" s="35"/>
      <c r="J9" s="35"/>
      <c r="K9" s="35"/>
      <c r="L9" s="35"/>
      <c r="M9" s="35"/>
      <c r="N9" s="35"/>
      <c r="O9" s="35"/>
      <c r="P9" s="35"/>
      <c r="Q9" s="35"/>
      <c r="R9" s="35"/>
      <c r="S9" s="35"/>
      <c r="T9" s="35"/>
      <c r="U9" s="35"/>
      <c r="V9" s="35"/>
      <c r="W9" s="35"/>
      <c r="X9" s="35"/>
      <c r="Y9" s="35"/>
      <c r="Z9" s="35"/>
    </row>
    <row r="10" spans="1:26" ht="21.75" customHeight="1" x14ac:dyDescent="0.2">
      <c r="A10" s="17" t="s">
        <v>27</v>
      </c>
      <c r="B10" s="21">
        <v>0.1</v>
      </c>
      <c r="C10" s="22"/>
      <c r="D10" s="126" t="s">
        <v>58</v>
      </c>
      <c r="E10" s="127"/>
      <c r="F10" s="35"/>
      <c r="G10" s="35"/>
      <c r="H10" s="35"/>
      <c r="I10" s="35"/>
      <c r="J10" s="35"/>
      <c r="K10" s="35"/>
      <c r="L10" s="35"/>
      <c r="M10" s="35"/>
      <c r="N10" s="35"/>
      <c r="O10" s="35"/>
      <c r="P10" s="35"/>
      <c r="Q10" s="35"/>
      <c r="R10" s="35"/>
      <c r="S10" s="35"/>
      <c r="T10" s="35"/>
      <c r="U10" s="35"/>
      <c r="V10" s="35"/>
      <c r="W10" s="35"/>
      <c r="X10" s="35"/>
      <c r="Y10" s="35"/>
      <c r="Z10" s="35"/>
    </row>
    <row r="11" spans="1:26" ht="21.75" customHeight="1" x14ac:dyDescent="0.2">
      <c r="A11" s="23" t="s">
        <v>10</v>
      </c>
      <c r="B11" s="24">
        <f>B9*B10</f>
        <v>38052.700000000004</v>
      </c>
      <c r="C11" s="22"/>
      <c r="D11" s="128"/>
      <c r="E11" s="118"/>
      <c r="F11" s="35"/>
      <c r="G11" s="35"/>
      <c r="H11" s="35"/>
      <c r="I11" s="35"/>
      <c r="J11" s="35"/>
      <c r="K11" s="35"/>
      <c r="L11" s="35"/>
      <c r="M11" s="35"/>
      <c r="N11" s="35"/>
      <c r="O11" s="35"/>
      <c r="P11" s="35"/>
      <c r="Q11" s="35"/>
      <c r="R11" s="35"/>
      <c r="S11" s="35"/>
      <c r="T11" s="35"/>
      <c r="U11" s="35"/>
      <c r="V11" s="35"/>
      <c r="W11" s="35"/>
      <c r="X11" s="35"/>
      <c r="Y11" s="35"/>
      <c r="Z11" s="35"/>
    </row>
    <row r="12" spans="1:26" ht="12" customHeight="1" x14ac:dyDescent="0.2">
      <c r="A12" s="117"/>
      <c r="B12" s="118"/>
      <c r="C12" s="118"/>
      <c r="D12" s="118"/>
      <c r="E12" s="118"/>
      <c r="F12" s="35"/>
      <c r="G12" s="35"/>
      <c r="H12" s="35"/>
      <c r="I12" s="35"/>
      <c r="J12" s="35"/>
      <c r="K12" s="35"/>
      <c r="L12" s="35"/>
      <c r="M12" s="35"/>
      <c r="N12" s="35"/>
      <c r="O12" s="35"/>
      <c r="P12" s="35"/>
      <c r="Q12" s="35"/>
      <c r="R12" s="35"/>
      <c r="S12" s="35"/>
      <c r="T12" s="35"/>
      <c r="U12" s="35"/>
      <c r="V12" s="35"/>
      <c r="W12" s="35"/>
      <c r="X12" s="35"/>
      <c r="Y12" s="35"/>
      <c r="Z12" s="35"/>
    </row>
    <row r="13" spans="1:26" ht="25.5" customHeight="1" x14ac:dyDescent="0.2">
      <c r="A13" s="17" t="s">
        <v>109</v>
      </c>
      <c r="B13" s="20">
        <v>32300</v>
      </c>
      <c r="C13" s="84" t="s">
        <v>23</v>
      </c>
      <c r="D13" s="125" t="s">
        <v>110</v>
      </c>
      <c r="E13" s="122"/>
      <c r="F13" s="35"/>
      <c r="G13" s="35"/>
      <c r="H13" s="35"/>
      <c r="I13" s="35"/>
      <c r="J13" s="35"/>
      <c r="K13" s="35"/>
      <c r="L13" s="35"/>
      <c r="M13" s="35"/>
      <c r="N13" s="35"/>
      <c r="O13" s="35"/>
      <c r="P13" s="35"/>
      <c r="Q13" s="35"/>
      <c r="R13" s="35"/>
      <c r="S13" s="35"/>
      <c r="T13" s="35"/>
      <c r="U13" s="35"/>
      <c r="V13" s="35"/>
      <c r="W13" s="35"/>
      <c r="X13" s="35"/>
      <c r="Y13" s="35"/>
      <c r="Z13" s="35"/>
    </row>
    <row r="14" spans="1:26" ht="26.25" customHeight="1" x14ac:dyDescent="0.2">
      <c r="A14" s="23" t="s">
        <v>111</v>
      </c>
      <c r="B14" s="25">
        <f>(B13/B9)</f>
        <v>8.4882281677778448E-2</v>
      </c>
      <c r="C14" s="22"/>
      <c r="D14" s="130" t="s">
        <v>112</v>
      </c>
      <c r="E14" s="127"/>
      <c r="F14" s="35"/>
      <c r="G14" s="35"/>
      <c r="H14" s="35"/>
      <c r="I14" s="35"/>
      <c r="J14" s="35"/>
      <c r="K14" s="35"/>
      <c r="L14" s="35"/>
      <c r="M14" s="35"/>
      <c r="N14" s="35"/>
      <c r="O14" s="35"/>
      <c r="P14" s="35"/>
      <c r="Q14" s="35"/>
      <c r="R14" s="35"/>
      <c r="S14" s="35"/>
      <c r="T14" s="35"/>
      <c r="U14" s="35"/>
      <c r="V14" s="35"/>
      <c r="W14" s="35"/>
      <c r="X14" s="35"/>
      <c r="Y14" s="35"/>
      <c r="Z14" s="35"/>
    </row>
    <row r="15" spans="1:26" ht="12" customHeight="1" x14ac:dyDescent="0.2">
      <c r="A15" s="131"/>
      <c r="B15" s="132"/>
      <c r="C15" s="132"/>
      <c r="D15" s="132"/>
      <c r="E15" s="132"/>
      <c r="F15" s="35"/>
      <c r="G15" s="35"/>
      <c r="H15" s="35"/>
      <c r="I15" s="35"/>
      <c r="J15" s="35"/>
      <c r="K15" s="35"/>
      <c r="L15" s="35"/>
      <c r="M15" s="35"/>
      <c r="N15" s="35"/>
      <c r="O15" s="35"/>
      <c r="P15" s="35"/>
      <c r="Q15" s="35"/>
      <c r="R15" s="35"/>
      <c r="S15" s="35"/>
      <c r="T15" s="35"/>
      <c r="U15" s="35"/>
      <c r="V15" s="35"/>
      <c r="W15" s="35"/>
      <c r="X15" s="35"/>
      <c r="Y15" s="35"/>
      <c r="Z15" s="35"/>
    </row>
    <row r="16" spans="1:26" ht="12" customHeight="1" x14ac:dyDescent="0.2">
      <c r="A16" s="120" t="s">
        <v>29</v>
      </c>
      <c r="B16" s="121"/>
      <c r="C16" s="121"/>
      <c r="D16" s="121"/>
      <c r="E16" s="122"/>
      <c r="F16" s="35"/>
      <c r="G16" s="35"/>
      <c r="H16" s="35"/>
      <c r="I16" s="35"/>
      <c r="J16" s="35"/>
      <c r="K16" s="35"/>
      <c r="L16" s="35"/>
      <c r="M16" s="35"/>
      <c r="N16" s="35"/>
      <c r="O16" s="35"/>
      <c r="P16" s="35"/>
      <c r="Q16" s="35"/>
      <c r="R16" s="35"/>
      <c r="S16" s="35"/>
      <c r="T16" s="35"/>
      <c r="U16" s="35"/>
      <c r="V16" s="35"/>
      <c r="W16" s="35"/>
      <c r="X16" s="35"/>
      <c r="Y16" s="35"/>
      <c r="Z16" s="35"/>
    </row>
    <row r="17" spans="1:26" ht="14.25" customHeight="1" x14ac:dyDescent="0.2">
      <c r="A17" s="26" t="s">
        <v>12</v>
      </c>
      <c r="B17" s="27">
        <f>B13*B10</f>
        <v>3230</v>
      </c>
      <c r="C17" s="22"/>
      <c r="D17" s="128"/>
      <c r="E17" s="118"/>
      <c r="F17" s="35"/>
      <c r="G17" s="35"/>
      <c r="H17" s="35"/>
      <c r="I17" s="35"/>
      <c r="J17" s="35"/>
      <c r="K17" s="35"/>
      <c r="L17" s="35"/>
      <c r="M17" s="35"/>
      <c r="N17" s="35"/>
      <c r="O17" s="35"/>
      <c r="P17" s="35"/>
      <c r="Q17" s="35"/>
      <c r="R17" s="35"/>
      <c r="S17" s="35"/>
      <c r="T17" s="35"/>
      <c r="U17" s="35"/>
      <c r="V17" s="35"/>
      <c r="W17" s="35"/>
      <c r="X17" s="35"/>
      <c r="Y17" s="35"/>
      <c r="Z17" s="35"/>
    </row>
    <row r="18" spans="1:26" ht="26.25" customHeight="1" x14ac:dyDescent="0.2">
      <c r="A18" s="28" t="s">
        <v>14</v>
      </c>
      <c r="B18" s="24">
        <f>B17*B7</f>
        <v>96900</v>
      </c>
      <c r="C18" s="22"/>
      <c r="D18" s="128"/>
      <c r="E18" s="118"/>
      <c r="F18" s="35"/>
      <c r="G18" s="35"/>
      <c r="H18" s="35"/>
      <c r="I18" s="35"/>
      <c r="J18" s="35"/>
      <c r="K18" s="35"/>
      <c r="L18" s="35"/>
      <c r="M18" s="35"/>
      <c r="N18" s="35"/>
      <c r="O18" s="35"/>
      <c r="P18" s="35"/>
      <c r="Q18" s="35"/>
      <c r="R18" s="35"/>
      <c r="S18" s="35"/>
      <c r="T18" s="35"/>
      <c r="U18" s="35"/>
      <c r="V18" s="35"/>
      <c r="W18" s="35"/>
      <c r="X18" s="35"/>
      <c r="Y18" s="35"/>
      <c r="Z18" s="35"/>
    </row>
    <row r="19" spans="1:26" ht="39.75" customHeight="1" x14ac:dyDescent="0.2">
      <c r="A19" s="28" t="s">
        <v>59</v>
      </c>
      <c r="B19" s="24">
        <f>PV(3%,B7,-B17)</f>
        <v>63309.425558787349</v>
      </c>
      <c r="C19" s="22"/>
      <c r="D19" s="130" t="s">
        <v>60</v>
      </c>
      <c r="E19" s="127"/>
      <c r="F19" s="35"/>
      <c r="G19" s="35"/>
      <c r="H19" s="35"/>
      <c r="I19" s="35"/>
      <c r="J19" s="35"/>
      <c r="K19" s="35"/>
      <c r="L19" s="35"/>
      <c r="M19" s="35"/>
      <c r="N19" s="35"/>
      <c r="O19" s="35"/>
      <c r="P19" s="35"/>
      <c r="Q19" s="35"/>
      <c r="R19" s="35"/>
      <c r="S19" s="35"/>
      <c r="T19" s="35"/>
      <c r="U19" s="35"/>
      <c r="V19" s="35"/>
      <c r="W19" s="35"/>
      <c r="X19" s="35"/>
      <c r="Y19" s="35"/>
      <c r="Z19" s="35"/>
    </row>
    <row r="20" spans="1:26" ht="12" customHeight="1" x14ac:dyDescent="0.2">
      <c r="A20" s="133"/>
      <c r="B20" s="118"/>
      <c r="C20" s="118"/>
      <c r="D20" s="118"/>
      <c r="E20" s="118"/>
      <c r="F20" s="35"/>
      <c r="G20" s="35"/>
      <c r="H20" s="35"/>
      <c r="I20" s="35"/>
      <c r="J20" s="35"/>
      <c r="K20" s="35"/>
      <c r="L20" s="35"/>
      <c r="M20" s="35"/>
      <c r="N20" s="35"/>
      <c r="O20" s="35"/>
      <c r="P20" s="35"/>
      <c r="Q20" s="35"/>
      <c r="R20" s="35"/>
      <c r="S20" s="35"/>
      <c r="T20" s="35"/>
      <c r="U20" s="35"/>
      <c r="V20" s="35"/>
      <c r="W20" s="35"/>
      <c r="X20" s="35"/>
      <c r="Y20" s="35"/>
      <c r="Z20" s="35"/>
    </row>
    <row r="21" spans="1:26" ht="12" customHeight="1" x14ac:dyDescent="0.2">
      <c r="A21" s="120" t="s">
        <v>30</v>
      </c>
      <c r="B21" s="121"/>
      <c r="C21" s="121"/>
      <c r="D21" s="121"/>
      <c r="E21" s="122"/>
      <c r="F21" s="35"/>
      <c r="G21" s="35"/>
      <c r="H21" s="35"/>
      <c r="I21" s="35"/>
      <c r="J21" s="35"/>
      <c r="K21" s="35"/>
      <c r="L21" s="35"/>
      <c r="M21" s="35"/>
      <c r="N21" s="35"/>
      <c r="O21" s="35"/>
      <c r="P21" s="35"/>
      <c r="Q21" s="35"/>
      <c r="R21" s="35"/>
      <c r="S21" s="35"/>
      <c r="T21" s="35"/>
      <c r="U21" s="35"/>
      <c r="V21" s="35"/>
      <c r="W21" s="35"/>
      <c r="X21" s="35"/>
      <c r="Y21" s="35"/>
      <c r="Z21" s="35"/>
    </row>
    <row r="22" spans="1:26" ht="25.5" customHeight="1" x14ac:dyDescent="0.2">
      <c r="A22" s="23" t="s">
        <v>18</v>
      </c>
      <c r="B22" s="29">
        <f>B9-B13</f>
        <v>348227</v>
      </c>
      <c r="C22" s="30" t="s">
        <v>23</v>
      </c>
      <c r="D22" s="134"/>
      <c r="E22" s="135"/>
      <c r="F22" s="35"/>
      <c r="G22" s="35"/>
      <c r="H22" s="35"/>
      <c r="I22" s="35"/>
      <c r="J22" s="35"/>
      <c r="K22" s="35"/>
      <c r="L22" s="35"/>
      <c r="M22" s="35"/>
      <c r="N22" s="35"/>
      <c r="O22" s="35"/>
      <c r="P22" s="35"/>
      <c r="Q22" s="35"/>
      <c r="R22" s="35"/>
      <c r="S22" s="35"/>
      <c r="T22" s="35"/>
      <c r="U22" s="35"/>
      <c r="V22" s="35"/>
      <c r="W22" s="35"/>
      <c r="X22" s="35"/>
      <c r="Y22" s="35"/>
      <c r="Z22" s="35"/>
    </row>
    <row r="23" spans="1:26" ht="25.5" customHeight="1" x14ac:dyDescent="0.2">
      <c r="A23" s="23" t="s">
        <v>19</v>
      </c>
      <c r="B23" s="29">
        <f>B22*B7</f>
        <v>10446810</v>
      </c>
      <c r="C23" s="30" t="s">
        <v>23</v>
      </c>
      <c r="D23" s="136"/>
      <c r="E23" s="118"/>
      <c r="F23" s="35"/>
      <c r="G23" s="35"/>
      <c r="H23" s="35"/>
      <c r="I23" s="35"/>
      <c r="J23" s="35"/>
      <c r="K23" s="35"/>
      <c r="L23" s="35"/>
      <c r="M23" s="35"/>
      <c r="N23" s="35"/>
      <c r="O23" s="35"/>
      <c r="P23" s="35"/>
      <c r="Q23" s="35"/>
      <c r="R23" s="35"/>
      <c r="S23" s="35"/>
      <c r="T23" s="35"/>
      <c r="U23" s="35"/>
      <c r="V23" s="35"/>
      <c r="W23" s="35"/>
      <c r="X23" s="35"/>
      <c r="Y23" s="35"/>
      <c r="Z23" s="35"/>
    </row>
    <row r="24" spans="1:26" ht="12" customHeight="1" x14ac:dyDescent="0.2">
      <c r="A24" s="22"/>
      <c r="B24" s="22"/>
      <c r="C24" s="22"/>
      <c r="D24" s="22"/>
      <c r="E24" s="22"/>
      <c r="F24" s="35"/>
      <c r="G24" s="35"/>
      <c r="H24" s="35"/>
      <c r="I24" s="35"/>
      <c r="J24" s="35"/>
      <c r="K24" s="35"/>
      <c r="L24" s="35"/>
      <c r="M24" s="35"/>
      <c r="N24" s="35"/>
      <c r="O24" s="35"/>
      <c r="P24" s="35"/>
      <c r="Q24" s="35"/>
      <c r="R24" s="35"/>
      <c r="S24" s="35"/>
      <c r="T24" s="35"/>
      <c r="U24" s="35"/>
      <c r="V24" s="35"/>
      <c r="W24" s="35"/>
      <c r="X24" s="35"/>
      <c r="Y24" s="35"/>
      <c r="Z24" s="35"/>
    </row>
    <row r="25" spans="1:26" ht="37.5" customHeight="1" x14ac:dyDescent="0.2">
      <c r="A25" s="81" t="s">
        <v>35</v>
      </c>
      <c r="B25" s="82">
        <v>1.5429999999999999</v>
      </c>
      <c r="C25" s="84" t="s">
        <v>61</v>
      </c>
      <c r="D25" s="129" t="s">
        <v>135</v>
      </c>
      <c r="E25" s="127"/>
      <c r="F25" s="35"/>
      <c r="G25" s="35"/>
      <c r="H25" s="35"/>
      <c r="I25" s="35"/>
      <c r="J25" s="35"/>
      <c r="K25" s="35"/>
      <c r="L25" s="35"/>
      <c r="M25" s="35"/>
      <c r="N25" s="35"/>
      <c r="O25" s="35"/>
      <c r="P25" s="35"/>
      <c r="Q25" s="35"/>
      <c r="R25" s="35"/>
      <c r="S25" s="35"/>
      <c r="T25" s="35"/>
      <c r="U25" s="35"/>
      <c r="V25" s="35"/>
      <c r="W25" s="35"/>
      <c r="X25" s="35"/>
      <c r="Y25" s="35"/>
      <c r="Z25" s="35"/>
    </row>
    <row r="26" spans="1:26" ht="39" customHeight="1" x14ac:dyDescent="0.2">
      <c r="A26" s="81" t="s">
        <v>62</v>
      </c>
      <c r="B26" s="83">
        <v>12136</v>
      </c>
      <c r="C26" s="84" t="s">
        <v>63</v>
      </c>
      <c r="D26" s="129" t="s">
        <v>136</v>
      </c>
      <c r="E26" s="127"/>
      <c r="F26" s="35"/>
      <c r="G26" s="35"/>
      <c r="H26" s="35"/>
      <c r="I26" s="35"/>
      <c r="J26" s="35"/>
      <c r="K26" s="35"/>
      <c r="L26" s="35"/>
      <c r="M26" s="35"/>
      <c r="N26" s="35"/>
      <c r="O26" s="35"/>
      <c r="P26" s="35"/>
      <c r="Q26" s="35"/>
      <c r="R26" s="35"/>
      <c r="S26" s="35"/>
      <c r="T26" s="35"/>
      <c r="U26" s="35"/>
      <c r="V26" s="35"/>
      <c r="W26" s="35"/>
      <c r="X26" s="35"/>
      <c r="Y26" s="35"/>
      <c r="Z26" s="35"/>
    </row>
    <row r="27" spans="1:26" ht="38.25" customHeight="1" x14ac:dyDescent="0.2">
      <c r="A27" s="81" t="s">
        <v>64</v>
      </c>
      <c r="B27" s="83">
        <v>1808</v>
      </c>
      <c r="C27" s="84" t="s">
        <v>65</v>
      </c>
      <c r="D27" s="129" t="s">
        <v>137</v>
      </c>
      <c r="E27" s="127"/>
      <c r="F27" s="35"/>
      <c r="G27" s="35"/>
      <c r="H27" s="35"/>
      <c r="I27" s="35"/>
      <c r="J27" s="35"/>
      <c r="K27" s="35"/>
      <c r="L27" s="35"/>
      <c r="M27" s="35"/>
      <c r="N27" s="35"/>
      <c r="O27" s="35"/>
      <c r="P27" s="35"/>
      <c r="Q27" s="35"/>
      <c r="R27" s="35"/>
      <c r="S27" s="35"/>
      <c r="T27" s="35"/>
      <c r="U27" s="35"/>
      <c r="V27" s="35"/>
      <c r="W27" s="35"/>
      <c r="X27" s="35"/>
      <c r="Y27" s="35"/>
      <c r="Z27" s="35"/>
    </row>
    <row r="28" spans="1:26" ht="12" customHeight="1" x14ac:dyDescent="0.2">
      <c r="A28" s="133"/>
      <c r="B28" s="118"/>
      <c r="C28" s="118"/>
      <c r="D28" s="118"/>
      <c r="E28" s="118"/>
      <c r="F28" s="35"/>
      <c r="G28" s="35"/>
      <c r="H28" s="35"/>
      <c r="I28" s="35"/>
      <c r="J28" s="35"/>
      <c r="K28" s="35"/>
      <c r="L28" s="35"/>
      <c r="M28" s="35"/>
      <c r="N28" s="35"/>
      <c r="O28" s="35"/>
      <c r="P28" s="35"/>
      <c r="Q28" s="35"/>
      <c r="R28" s="35"/>
      <c r="S28" s="35"/>
      <c r="T28" s="35"/>
      <c r="U28" s="35"/>
      <c r="V28" s="35"/>
      <c r="W28" s="35"/>
      <c r="X28" s="35"/>
      <c r="Y28" s="35"/>
      <c r="Z28" s="35"/>
    </row>
    <row r="29" spans="1:26" ht="27" customHeight="1" x14ac:dyDescent="0.2">
      <c r="A29" s="31" t="s">
        <v>24</v>
      </c>
      <c r="B29" s="29">
        <f>B22*B25</f>
        <v>537314.26099999994</v>
      </c>
      <c r="C29" s="30" t="s">
        <v>66</v>
      </c>
      <c r="D29" s="136"/>
      <c r="E29" s="118"/>
      <c r="F29" s="35"/>
      <c r="G29" s="35"/>
      <c r="H29" s="35"/>
      <c r="I29" s="35"/>
      <c r="J29" s="35"/>
      <c r="K29" s="35"/>
      <c r="L29" s="35"/>
      <c r="M29" s="35"/>
      <c r="N29" s="35"/>
      <c r="O29" s="35"/>
      <c r="P29" s="35"/>
      <c r="Q29" s="35"/>
      <c r="R29" s="35"/>
      <c r="S29" s="35"/>
      <c r="T29" s="35"/>
      <c r="U29" s="35"/>
      <c r="V29" s="35"/>
      <c r="W29" s="35"/>
      <c r="X29" s="35"/>
      <c r="Y29" s="35"/>
      <c r="Z29" s="35"/>
    </row>
    <row r="30" spans="1:26" ht="27.75" customHeight="1" x14ac:dyDescent="0.2">
      <c r="A30" s="31" t="s">
        <v>25</v>
      </c>
      <c r="B30" s="29">
        <f>B23*B25</f>
        <v>16119427.83</v>
      </c>
      <c r="C30" s="30" t="s">
        <v>66</v>
      </c>
      <c r="D30" s="136"/>
      <c r="E30" s="118"/>
      <c r="F30" s="35"/>
      <c r="G30" s="35"/>
      <c r="H30" s="35"/>
      <c r="I30" s="35"/>
      <c r="J30" s="35"/>
      <c r="K30" s="35"/>
      <c r="L30" s="35"/>
      <c r="M30" s="35"/>
      <c r="N30" s="35"/>
      <c r="O30" s="35"/>
      <c r="P30" s="35"/>
      <c r="Q30" s="35"/>
      <c r="R30" s="35"/>
      <c r="S30" s="35"/>
      <c r="T30" s="35"/>
      <c r="U30" s="35"/>
      <c r="V30" s="35"/>
      <c r="W30" s="35"/>
      <c r="X30" s="35"/>
      <c r="Y30" s="35"/>
      <c r="Z30" s="35"/>
    </row>
    <row r="31" spans="1:26" ht="12" customHeight="1" x14ac:dyDescent="0.2">
      <c r="A31" s="133"/>
      <c r="B31" s="118"/>
      <c r="C31" s="118"/>
      <c r="D31" s="118"/>
      <c r="E31" s="118"/>
      <c r="F31" s="35"/>
      <c r="G31" s="35"/>
      <c r="H31" s="35"/>
      <c r="I31" s="35"/>
      <c r="J31" s="35"/>
      <c r="K31" s="35"/>
      <c r="L31" s="35"/>
      <c r="M31" s="35"/>
      <c r="N31" s="35"/>
      <c r="O31" s="35"/>
      <c r="P31" s="35"/>
      <c r="Q31" s="35"/>
      <c r="R31" s="35"/>
      <c r="S31" s="35"/>
      <c r="T31" s="35"/>
      <c r="U31" s="35"/>
      <c r="V31" s="35"/>
      <c r="W31" s="35"/>
      <c r="X31" s="35"/>
      <c r="Y31" s="35"/>
      <c r="Z31" s="35"/>
    </row>
    <row r="32" spans="1:26" ht="38.25" customHeight="1" x14ac:dyDescent="0.2">
      <c r="A32" s="23" t="s">
        <v>67</v>
      </c>
      <c r="B32" s="29">
        <f>B29/B26</f>
        <v>44.274411750164795</v>
      </c>
      <c r="C32" s="30" t="s">
        <v>68</v>
      </c>
      <c r="D32" s="22"/>
      <c r="E32" s="22"/>
      <c r="F32" s="35"/>
      <c r="G32" s="35"/>
      <c r="H32" s="35"/>
      <c r="I32" s="35"/>
      <c r="J32" s="35"/>
      <c r="K32" s="35"/>
      <c r="L32" s="35"/>
      <c r="M32" s="35"/>
      <c r="N32" s="35"/>
      <c r="O32" s="35"/>
      <c r="P32" s="35"/>
      <c r="Q32" s="35"/>
      <c r="R32" s="35"/>
      <c r="S32" s="35"/>
      <c r="T32" s="35"/>
      <c r="U32" s="35"/>
      <c r="V32" s="35"/>
      <c r="W32" s="35"/>
      <c r="X32" s="35"/>
      <c r="Y32" s="35"/>
      <c r="Z32" s="35"/>
    </row>
    <row r="33" spans="1:26" ht="36" customHeight="1" x14ac:dyDescent="0.2">
      <c r="A33" s="23" t="s">
        <v>69</v>
      </c>
      <c r="B33" s="29">
        <f>B30/B26</f>
        <v>1328.2323525049439</v>
      </c>
      <c r="C33" s="30" t="s">
        <v>68</v>
      </c>
      <c r="D33" s="22"/>
      <c r="E33" s="22"/>
      <c r="F33" s="35"/>
      <c r="G33" s="35"/>
      <c r="H33" s="35"/>
      <c r="I33" s="35"/>
      <c r="J33" s="35"/>
      <c r="K33" s="35"/>
      <c r="L33" s="35"/>
      <c r="M33" s="35"/>
      <c r="N33" s="35"/>
      <c r="O33" s="35"/>
      <c r="P33" s="35"/>
      <c r="Q33" s="35"/>
      <c r="R33" s="35"/>
      <c r="S33" s="35"/>
      <c r="T33" s="35"/>
      <c r="U33" s="35"/>
      <c r="V33" s="35"/>
      <c r="W33" s="35"/>
      <c r="X33" s="35"/>
      <c r="Y33" s="35"/>
      <c r="Z33" s="35"/>
    </row>
    <row r="34" spans="1:26" ht="12" customHeight="1" x14ac:dyDescent="0.2">
      <c r="A34" s="133"/>
      <c r="B34" s="118"/>
      <c r="C34" s="118"/>
      <c r="D34" s="118"/>
      <c r="E34" s="118"/>
      <c r="F34" s="35"/>
      <c r="G34" s="35"/>
      <c r="H34" s="35"/>
      <c r="I34" s="35"/>
      <c r="J34" s="35"/>
      <c r="K34" s="35"/>
      <c r="L34" s="35"/>
      <c r="M34" s="35"/>
      <c r="N34" s="35"/>
      <c r="O34" s="35"/>
      <c r="P34" s="35"/>
      <c r="Q34" s="35"/>
      <c r="R34" s="35"/>
      <c r="S34" s="35"/>
      <c r="T34" s="35"/>
      <c r="U34" s="35"/>
      <c r="V34" s="35"/>
      <c r="W34" s="35"/>
      <c r="X34" s="35"/>
      <c r="Y34" s="35"/>
      <c r="Z34" s="35"/>
    </row>
    <row r="35" spans="1:26" ht="27.75" customHeight="1" x14ac:dyDescent="0.2">
      <c r="A35" s="23" t="s">
        <v>70</v>
      </c>
      <c r="B35" s="29">
        <f>B29/B27</f>
        <v>297.18709126106194</v>
      </c>
      <c r="C35" s="30" t="s">
        <v>71</v>
      </c>
      <c r="D35" s="22"/>
      <c r="E35" s="22"/>
      <c r="F35" s="35"/>
      <c r="G35" s="35"/>
      <c r="H35" s="35"/>
      <c r="I35" s="35"/>
      <c r="J35" s="35"/>
      <c r="K35" s="35"/>
      <c r="L35" s="35"/>
      <c r="M35" s="35"/>
      <c r="N35" s="35"/>
      <c r="O35" s="35"/>
      <c r="P35" s="35"/>
      <c r="Q35" s="35"/>
      <c r="R35" s="35"/>
      <c r="S35" s="35"/>
      <c r="T35" s="35"/>
      <c r="U35" s="35"/>
      <c r="V35" s="35"/>
      <c r="W35" s="35"/>
      <c r="X35" s="35"/>
      <c r="Y35" s="35"/>
      <c r="Z35" s="35"/>
    </row>
    <row r="36" spans="1:26" ht="28.5" customHeight="1" x14ac:dyDescent="0.2">
      <c r="A36" s="23" t="s">
        <v>72</v>
      </c>
      <c r="B36" s="29">
        <f>B30/B27</f>
        <v>8915.6127378318579</v>
      </c>
      <c r="C36" s="30" t="s">
        <v>71</v>
      </c>
      <c r="D36" s="22"/>
      <c r="E36" s="22"/>
      <c r="F36" s="35"/>
      <c r="G36" s="35"/>
      <c r="H36" s="35"/>
      <c r="I36" s="35"/>
      <c r="J36" s="35"/>
      <c r="K36" s="35"/>
      <c r="L36" s="35"/>
      <c r="M36" s="35"/>
      <c r="N36" s="35"/>
      <c r="O36" s="35"/>
      <c r="P36" s="35"/>
      <c r="Q36" s="35"/>
      <c r="R36" s="35"/>
      <c r="S36" s="35"/>
      <c r="T36" s="35"/>
      <c r="U36" s="35"/>
      <c r="V36" s="35"/>
      <c r="W36" s="35"/>
      <c r="X36" s="35"/>
      <c r="Y36" s="35"/>
      <c r="Z36" s="35"/>
    </row>
    <row r="37" spans="1:26" ht="12" customHeight="1" x14ac:dyDescent="0.2">
      <c r="A37" s="133"/>
      <c r="B37" s="118"/>
      <c r="C37" s="118"/>
      <c r="D37" s="118"/>
      <c r="E37" s="118"/>
      <c r="F37" s="35"/>
      <c r="G37" s="35"/>
      <c r="H37" s="35"/>
      <c r="I37" s="35"/>
      <c r="J37" s="35"/>
      <c r="K37" s="35"/>
      <c r="L37" s="35"/>
      <c r="M37" s="35"/>
      <c r="N37" s="35"/>
      <c r="O37" s="35"/>
      <c r="P37" s="35"/>
      <c r="Q37" s="35"/>
      <c r="R37" s="35"/>
      <c r="S37" s="35"/>
      <c r="T37" s="35"/>
      <c r="U37" s="35"/>
      <c r="V37" s="35"/>
      <c r="W37" s="35"/>
      <c r="X37" s="35"/>
      <c r="Y37" s="35"/>
      <c r="Z37" s="35"/>
    </row>
    <row r="38" spans="1:26" ht="12" customHeight="1" x14ac:dyDescent="0.2">
      <c r="A38" s="120" t="s">
        <v>21</v>
      </c>
      <c r="B38" s="121"/>
      <c r="C38" s="121"/>
      <c r="D38" s="121"/>
      <c r="E38" s="122"/>
      <c r="F38" s="35"/>
      <c r="G38" s="35"/>
      <c r="H38" s="35"/>
      <c r="I38" s="35"/>
      <c r="J38" s="35"/>
      <c r="K38" s="35"/>
      <c r="L38" s="35"/>
      <c r="M38" s="35"/>
      <c r="N38" s="35"/>
      <c r="O38" s="35"/>
      <c r="P38" s="35"/>
      <c r="Q38" s="35"/>
      <c r="R38" s="35"/>
      <c r="S38" s="35"/>
      <c r="T38" s="35"/>
      <c r="U38" s="35"/>
      <c r="V38" s="35"/>
      <c r="W38" s="35"/>
      <c r="X38" s="35"/>
      <c r="Y38" s="35"/>
      <c r="Z38" s="35"/>
    </row>
    <row r="39" spans="1:26" ht="36.75" customHeight="1" x14ac:dyDescent="0.2">
      <c r="A39" s="32" t="s">
        <v>57</v>
      </c>
      <c r="B39" s="137" t="s">
        <v>54</v>
      </c>
      <c r="C39" s="121"/>
      <c r="D39" s="122"/>
      <c r="E39" s="33" t="s">
        <v>16</v>
      </c>
      <c r="F39" s="35"/>
      <c r="G39" s="35"/>
      <c r="H39" s="35"/>
      <c r="I39" s="35"/>
      <c r="J39" s="35"/>
      <c r="K39" s="35"/>
      <c r="L39" s="35"/>
      <c r="M39" s="35"/>
      <c r="N39" s="35"/>
      <c r="O39" s="35"/>
      <c r="P39" s="35"/>
      <c r="Q39" s="35"/>
      <c r="R39" s="35"/>
      <c r="S39" s="35"/>
      <c r="T39" s="35"/>
      <c r="U39" s="35"/>
      <c r="V39" s="35"/>
      <c r="W39" s="35"/>
      <c r="X39" s="35"/>
      <c r="Y39" s="35"/>
      <c r="Z39" s="35"/>
    </row>
    <row r="40" spans="1:26" ht="97.5" customHeight="1" x14ac:dyDescent="0.2">
      <c r="A40" s="17" t="s">
        <v>17</v>
      </c>
      <c r="B40" s="125" t="s">
        <v>113</v>
      </c>
      <c r="C40" s="121"/>
      <c r="D40" s="122"/>
      <c r="E40" s="34" t="s">
        <v>114</v>
      </c>
      <c r="F40" s="35"/>
      <c r="G40" s="35"/>
      <c r="H40" s="35"/>
      <c r="I40" s="35"/>
      <c r="J40" s="35"/>
      <c r="K40" s="35"/>
      <c r="L40" s="35"/>
      <c r="M40" s="35"/>
      <c r="N40" s="35"/>
      <c r="O40" s="35"/>
      <c r="P40" s="35"/>
      <c r="Q40" s="35"/>
      <c r="R40" s="35"/>
      <c r="S40" s="35"/>
      <c r="T40" s="35"/>
      <c r="U40" s="35"/>
      <c r="V40" s="35"/>
      <c r="W40" s="35"/>
      <c r="X40" s="35"/>
      <c r="Y40" s="35"/>
      <c r="Z40" s="35"/>
    </row>
    <row r="41" spans="1:26" ht="12" customHeight="1" x14ac:dyDescent="0.2">
      <c r="A41" s="17"/>
      <c r="B41" s="125"/>
      <c r="C41" s="121"/>
      <c r="D41" s="122"/>
      <c r="E41" s="34"/>
      <c r="F41" s="35"/>
      <c r="G41" s="35"/>
      <c r="H41" s="35"/>
      <c r="I41" s="35"/>
      <c r="J41" s="35"/>
      <c r="K41" s="35"/>
      <c r="L41" s="35"/>
      <c r="M41" s="35"/>
      <c r="N41" s="35"/>
      <c r="O41" s="35"/>
      <c r="P41" s="35"/>
      <c r="Q41" s="35"/>
      <c r="R41" s="35"/>
      <c r="S41" s="35"/>
      <c r="T41" s="35"/>
      <c r="U41" s="35"/>
      <c r="V41" s="35"/>
      <c r="W41" s="35"/>
      <c r="X41" s="35"/>
      <c r="Y41" s="35"/>
      <c r="Z41" s="35"/>
    </row>
    <row r="42" spans="1:26" ht="12" customHeight="1" x14ac:dyDescent="0.2">
      <c r="A42" s="17"/>
      <c r="B42" s="125"/>
      <c r="C42" s="121"/>
      <c r="D42" s="122"/>
      <c r="E42" s="34"/>
      <c r="F42" s="35"/>
      <c r="G42" s="35"/>
      <c r="H42" s="35"/>
      <c r="I42" s="35"/>
      <c r="J42" s="35"/>
      <c r="K42" s="35"/>
      <c r="L42" s="35"/>
      <c r="M42" s="35"/>
      <c r="N42" s="35"/>
      <c r="O42" s="35"/>
      <c r="P42" s="35"/>
      <c r="Q42" s="35"/>
      <c r="R42" s="35"/>
      <c r="S42" s="35"/>
      <c r="T42" s="35"/>
      <c r="U42" s="35"/>
      <c r="V42" s="35"/>
      <c r="W42" s="35"/>
      <c r="X42" s="35"/>
      <c r="Y42" s="35"/>
      <c r="Z42" s="35"/>
    </row>
    <row r="43" spans="1:26" ht="12" customHeight="1" x14ac:dyDescent="0.2">
      <c r="A43" s="17"/>
      <c r="B43" s="125"/>
      <c r="C43" s="121"/>
      <c r="D43" s="122"/>
      <c r="E43" s="34"/>
      <c r="F43" s="35"/>
      <c r="G43" s="35"/>
      <c r="H43" s="35"/>
      <c r="I43" s="35"/>
      <c r="J43" s="35"/>
      <c r="K43" s="35"/>
      <c r="L43" s="35"/>
      <c r="M43" s="35"/>
      <c r="N43" s="35"/>
      <c r="O43" s="35"/>
      <c r="P43" s="35"/>
      <c r="Q43" s="35"/>
      <c r="R43" s="35"/>
      <c r="S43" s="35"/>
      <c r="T43" s="35"/>
      <c r="U43" s="35"/>
      <c r="V43" s="35"/>
      <c r="W43" s="35"/>
      <c r="X43" s="35"/>
      <c r="Y43" s="35"/>
      <c r="Z43" s="35"/>
    </row>
    <row r="44" spans="1:26" ht="12" customHeight="1" x14ac:dyDescent="0.2">
      <c r="A44" s="17"/>
      <c r="B44" s="125"/>
      <c r="C44" s="121"/>
      <c r="D44" s="122"/>
      <c r="E44" s="34"/>
      <c r="F44" s="35"/>
      <c r="G44" s="35"/>
      <c r="H44" s="35"/>
      <c r="I44" s="35"/>
      <c r="J44" s="35"/>
      <c r="K44" s="35"/>
      <c r="L44" s="35"/>
      <c r="M44" s="35"/>
      <c r="N44" s="35"/>
      <c r="O44" s="35"/>
      <c r="P44" s="35"/>
      <c r="Q44" s="35"/>
      <c r="R44" s="35"/>
      <c r="S44" s="35"/>
      <c r="T44" s="35"/>
      <c r="U44" s="35"/>
      <c r="V44" s="35"/>
      <c r="W44" s="35"/>
      <c r="X44" s="35"/>
      <c r="Y44" s="35"/>
      <c r="Z44" s="35"/>
    </row>
    <row r="45" spans="1:26" ht="12" customHeight="1" x14ac:dyDescent="0.2">
      <c r="A45" s="17"/>
      <c r="B45" s="125"/>
      <c r="C45" s="121"/>
      <c r="D45" s="122"/>
      <c r="E45" s="34"/>
      <c r="F45" s="35"/>
      <c r="G45" s="35"/>
      <c r="H45" s="35"/>
      <c r="I45" s="35"/>
      <c r="J45" s="35"/>
      <c r="K45" s="35"/>
      <c r="L45" s="35"/>
      <c r="M45" s="35"/>
      <c r="N45" s="35"/>
      <c r="O45" s="35"/>
      <c r="P45" s="35"/>
      <c r="Q45" s="35"/>
      <c r="R45" s="35"/>
      <c r="S45" s="35"/>
      <c r="T45" s="35"/>
      <c r="U45" s="35"/>
      <c r="V45" s="35"/>
      <c r="W45" s="35"/>
      <c r="X45" s="35"/>
      <c r="Y45" s="35"/>
      <c r="Z45" s="35"/>
    </row>
    <row r="46" spans="1:26" ht="12" customHeight="1" x14ac:dyDescent="0.2">
      <c r="A46" s="17"/>
      <c r="B46" s="125"/>
      <c r="C46" s="121"/>
      <c r="D46" s="122"/>
      <c r="E46" s="34"/>
      <c r="F46" s="35"/>
      <c r="G46" s="35"/>
      <c r="H46" s="35"/>
      <c r="I46" s="35"/>
      <c r="J46" s="35"/>
      <c r="K46" s="35"/>
      <c r="L46" s="35"/>
      <c r="M46" s="35"/>
      <c r="N46" s="35"/>
      <c r="O46" s="35"/>
      <c r="P46" s="35"/>
      <c r="Q46" s="35"/>
      <c r="R46" s="35"/>
      <c r="S46" s="35"/>
      <c r="T46" s="35"/>
      <c r="U46" s="35"/>
      <c r="V46" s="35"/>
      <c r="W46" s="35"/>
      <c r="X46" s="35"/>
      <c r="Y46" s="35"/>
      <c r="Z46" s="35"/>
    </row>
    <row r="47" spans="1:26" ht="12" customHeight="1" x14ac:dyDescent="0.2">
      <c r="A47" s="15"/>
      <c r="B47" s="22"/>
      <c r="C47" s="22"/>
      <c r="D47" s="35"/>
      <c r="E47" s="35"/>
      <c r="F47" s="35"/>
      <c r="G47" s="35"/>
      <c r="H47" s="35"/>
      <c r="I47" s="35"/>
      <c r="J47" s="35"/>
      <c r="K47" s="35"/>
      <c r="L47" s="35"/>
      <c r="M47" s="35"/>
      <c r="N47" s="35"/>
      <c r="O47" s="35"/>
      <c r="P47" s="35"/>
      <c r="Q47" s="35"/>
      <c r="R47" s="35"/>
      <c r="S47" s="35"/>
      <c r="T47" s="35"/>
      <c r="U47" s="35"/>
      <c r="V47" s="35"/>
      <c r="W47" s="35"/>
      <c r="X47" s="35"/>
      <c r="Y47" s="35"/>
      <c r="Z47" s="35"/>
    </row>
    <row r="48" spans="1:26" ht="12" customHeight="1" x14ac:dyDescent="0.2">
      <c r="A48" s="15"/>
      <c r="B48" s="22"/>
      <c r="C48" s="22"/>
      <c r="D48" s="35"/>
      <c r="E48" s="35"/>
      <c r="F48" s="35"/>
      <c r="G48" s="35"/>
      <c r="H48" s="35"/>
      <c r="I48" s="35"/>
      <c r="J48" s="35"/>
      <c r="K48" s="35"/>
      <c r="L48" s="35"/>
      <c r="M48" s="35"/>
      <c r="N48" s="35"/>
      <c r="O48" s="35"/>
      <c r="P48" s="35"/>
      <c r="Q48" s="35"/>
      <c r="R48" s="35"/>
      <c r="S48" s="35"/>
      <c r="T48" s="35"/>
      <c r="U48" s="35"/>
      <c r="V48" s="35"/>
      <c r="W48" s="35"/>
      <c r="X48" s="35"/>
      <c r="Y48" s="35"/>
      <c r="Z48" s="35"/>
    </row>
    <row r="49" spans="1:26" ht="12" customHeight="1" x14ac:dyDescent="0.2">
      <c r="A49" s="15"/>
      <c r="B49" s="22"/>
      <c r="C49" s="22"/>
      <c r="D49" s="35"/>
      <c r="E49" s="35"/>
      <c r="F49" s="35"/>
      <c r="G49" s="35"/>
      <c r="H49" s="35"/>
      <c r="I49" s="35"/>
      <c r="J49" s="35"/>
      <c r="K49" s="35"/>
      <c r="L49" s="35"/>
      <c r="M49" s="35"/>
      <c r="N49" s="35"/>
      <c r="O49" s="35"/>
      <c r="P49" s="35"/>
      <c r="Q49" s="35"/>
      <c r="R49" s="35"/>
      <c r="S49" s="35"/>
      <c r="T49" s="35"/>
      <c r="U49" s="35"/>
      <c r="V49" s="35"/>
      <c r="W49" s="35"/>
      <c r="X49" s="35"/>
      <c r="Y49" s="35"/>
      <c r="Z49" s="35"/>
    </row>
    <row r="50" spans="1:26" ht="12" customHeight="1" x14ac:dyDescent="0.2">
      <c r="A50" s="15"/>
      <c r="B50" s="22"/>
      <c r="C50" s="22"/>
      <c r="D50" s="35"/>
      <c r="E50" s="35"/>
      <c r="F50" s="35"/>
      <c r="G50" s="35"/>
      <c r="H50" s="35"/>
      <c r="I50" s="35"/>
      <c r="J50" s="35"/>
      <c r="K50" s="35"/>
      <c r="L50" s="35"/>
      <c r="M50" s="35"/>
      <c r="N50" s="35"/>
      <c r="O50" s="35"/>
      <c r="P50" s="35"/>
      <c r="Q50" s="35"/>
      <c r="R50" s="35"/>
      <c r="S50" s="35"/>
      <c r="T50" s="35"/>
      <c r="U50" s="35"/>
      <c r="V50" s="35"/>
      <c r="W50" s="35"/>
      <c r="X50" s="35"/>
      <c r="Y50" s="35"/>
      <c r="Z50" s="35"/>
    </row>
    <row r="51" spans="1:26" ht="12" customHeight="1" x14ac:dyDescent="0.2">
      <c r="A51" s="15"/>
      <c r="B51" s="22"/>
      <c r="C51" s="22"/>
      <c r="D51" s="35"/>
      <c r="E51" s="35"/>
      <c r="F51" s="35"/>
      <c r="G51" s="35"/>
      <c r="H51" s="35"/>
      <c r="I51" s="35"/>
      <c r="J51" s="35"/>
      <c r="K51" s="35"/>
      <c r="L51" s="35"/>
      <c r="M51" s="35"/>
      <c r="N51" s="35"/>
      <c r="O51" s="35"/>
      <c r="P51" s="35"/>
      <c r="Q51" s="35"/>
      <c r="R51" s="35"/>
      <c r="S51" s="35"/>
      <c r="T51" s="35"/>
      <c r="U51" s="35"/>
      <c r="V51" s="35"/>
      <c r="W51" s="35"/>
      <c r="X51" s="35"/>
      <c r="Y51" s="35"/>
      <c r="Z51" s="35"/>
    </row>
    <row r="52" spans="1:26" ht="12" customHeight="1" x14ac:dyDescent="0.2">
      <c r="A52" s="15"/>
      <c r="B52" s="22"/>
      <c r="C52" s="22"/>
      <c r="D52" s="35"/>
      <c r="E52" s="35"/>
      <c r="F52" s="35"/>
      <c r="G52" s="35"/>
      <c r="H52" s="35"/>
      <c r="I52" s="35"/>
      <c r="J52" s="35"/>
      <c r="K52" s="35"/>
      <c r="L52" s="35"/>
      <c r="M52" s="35"/>
      <c r="N52" s="35"/>
      <c r="O52" s="35"/>
      <c r="P52" s="35"/>
      <c r="Q52" s="35"/>
      <c r="R52" s="35"/>
      <c r="S52" s="35"/>
      <c r="T52" s="35"/>
      <c r="U52" s="35"/>
      <c r="V52" s="35"/>
      <c r="W52" s="35"/>
      <c r="X52" s="35"/>
      <c r="Y52" s="35"/>
      <c r="Z52" s="35"/>
    </row>
    <row r="53" spans="1:26" ht="12" customHeight="1" x14ac:dyDescent="0.2">
      <c r="A53" s="15"/>
      <c r="B53" s="22"/>
      <c r="C53" s="22"/>
      <c r="D53" s="35"/>
      <c r="E53" s="35"/>
      <c r="F53" s="35"/>
      <c r="G53" s="35"/>
      <c r="H53" s="35"/>
      <c r="I53" s="35"/>
      <c r="J53" s="35"/>
      <c r="K53" s="35"/>
      <c r="L53" s="35"/>
      <c r="M53" s="35"/>
      <c r="N53" s="35"/>
      <c r="O53" s="35"/>
      <c r="P53" s="35"/>
      <c r="Q53" s="35"/>
      <c r="R53" s="35"/>
      <c r="S53" s="35"/>
      <c r="T53" s="35"/>
      <c r="U53" s="35"/>
      <c r="V53" s="35"/>
      <c r="W53" s="35"/>
      <c r="X53" s="35"/>
      <c r="Y53" s="35"/>
      <c r="Z53" s="35"/>
    </row>
    <row r="54" spans="1:26" ht="12" customHeight="1" x14ac:dyDescent="0.2">
      <c r="A54" s="15"/>
      <c r="B54" s="22"/>
      <c r="C54" s="22"/>
      <c r="D54" s="35"/>
      <c r="E54" s="35"/>
      <c r="F54" s="35"/>
      <c r="G54" s="35"/>
      <c r="H54" s="35"/>
      <c r="I54" s="35"/>
      <c r="J54" s="35"/>
      <c r="K54" s="35"/>
      <c r="L54" s="35"/>
      <c r="M54" s="35"/>
      <c r="N54" s="35"/>
      <c r="O54" s="35"/>
      <c r="P54" s="35"/>
      <c r="Q54" s="35"/>
      <c r="R54" s="35"/>
      <c r="S54" s="35"/>
      <c r="T54" s="35"/>
      <c r="U54" s="35"/>
      <c r="V54" s="35"/>
      <c r="W54" s="35"/>
      <c r="X54" s="35"/>
      <c r="Y54" s="35"/>
      <c r="Z54" s="35"/>
    </row>
    <row r="55" spans="1:26" ht="12" customHeight="1" x14ac:dyDescent="0.2">
      <c r="A55" s="15"/>
      <c r="B55" s="22"/>
      <c r="C55" s="22"/>
      <c r="D55" s="35"/>
      <c r="E55" s="35"/>
      <c r="F55" s="35"/>
      <c r="G55" s="35"/>
      <c r="H55" s="35"/>
      <c r="I55" s="35"/>
      <c r="J55" s="35"/>
      <c r="K55" s="35"/>
      <c r="L55" s="35"/>
      <c r="M55" s="35"/>
      <c r="N55" s="35"/>
      <c r="O55" s="35"/>
      <c r="P55" s="35"/>
      <c r="Q55" s="35"/>
      <c r="R55" s="35"/>
      <c r="S55" s="35"/>
      <c r="T55" s="35"/>
      <c r="U55" s="35"/>
      <c r="V55" s="35"/>
      <c r="W55" s="35"/>
      <c r="X55" s="35"/>
      <c r="Y55" s="35"/>
      <c r="Z55" s="35"/>
    </row>
    <row r="56" spans="1:26" ht="12" customHeight="1" x14ac:dyDescent="0.2">
      <c r="A56" s="15"/>
      <c r="B56" s="22"/>
      <c r="C56" s="22"/>
      <c r="D56" s="35"/>
      <c r="E56" s="35"/>
      <c r="F56" s="35"/>
      <c r="G56" s="35"/>
      <c r="H56" s="35"/>
      <c r="I56" s="35"/>
      <c r="J56" s="35"/>
      <c r="K56" s="35"/>
      <c r="L56" s="35"/>
      <c r="M56" s="35"/>
      <c r="N56" s="35"/>
      <c r="O56" s="35"/>
      <c r="P56" s="35"/>
      <c r="Q56" s="35"/>
      <c r="R56" s="35"/>
      <c r="S56" s="35"/>
      <c r="T56" s="35"/>
      <c r="U56" s="35"/>
      <c r="V56" s="35"/>
      <c r="W56" s="35"/>
      <c r="X56" s="35"/>
      <c r="Y56" s="35"/>
      <c r="Z56" s="35"/>
    </row>
    <row r="57" spans="1:26" ht="12" customHeight="1" x14ac:dyDescent="0.2">
      <c r="A57" s="15"/>
      <c r="B57" s="22"/>
      <c r="C57" s="22"/>
      <c r="D57" s="35"/>
      <c r="E57" s="35"/>
      <c r="F57" s="35"/>
      <c r="G57" s="35"/>
      <c r="H57" s="35"/>
      <c r="I57" s="35"/>
      <c r="J57" s="35"/>
      <c r="K57" s="35"/>
      <c r="L57" s="35"/>
      <c r="M57" s="35"/>
      <c r="N57" s="35"/>
      <c r="O57" s="35"/>
      <c r="P57" s="35"/>
      <c r="Q57" s="35"/>
      <c r="R57" s="35"/>
      <c r="S57" s="35"/>
      <c r="T57" s="35"/>
      <c r="U57" s="35"/>
      <c r="V57" s="35"/>
      <c r="W57" s="35"/>
      <c r="X57" s="35"/>
      <c r="Y57" s="35"/>
      <c r="Z57" s="35"/>
    </row>
    <row r="58" spans="1:26" ht="12" customHeight="1" x14ac:dyDescent="0.2">
      <c r="A58" s="15"/>
      <c r="B58" s="22"/>
      <c r="C58" s="22"/>
      <c r="D58" s="35"/>
      <c r="E58" s="35"/>
      <c r="F58" s="35"/>
      <c r="G58" s="35"/>
      <c r="H58" s="35"/>
      <c r="I58" s="35"/>
      <c r="J58" s="35"/>
      <c r="K58" s="35"/>
      <c r="L58" s="35"/>
      <c r="M58" s="35"/>
      <c r="N58" s="35"/>
      <c r="O58" s="35"/>
      <c r="P58" s="35"/>
      <c r="Q58" s="35"/>
      <c r="R58" s="35"/>
      <c r="S58" s="35"/>
      <c r="T58" s="35"/>
      <c r="U58" s="35"/>
      <c r="V58" s="35"/>
      <c r="W58" s="35"/>
      <c r="X58" s="35"/>
      <c r="Y58" s="35"/>
      <c r="Z58" s="35"/>
    </row>
    <row r="59" spans="1:26" ht="12" customHeight="1" x14ac:dyDescent="0.2">
      <c r="A59" s="15"/>
      <c r="B59" s="22"/>
      <c r="C59" s="22"/>
      <c r="D59" s="35"/>
      <c r="E59" s="35"/>
      <c r="F59" s="35"/>
      <c r="G59" s="35"/>
      <c r="H59" s="35"/>
      <c r="I59" s="35"/>
      <c r="J59" s="35"/>
      <c r="K59" s="35"/>
      <c r="L59" s="35"/>
      <c r="M59" s="35"/>
      <c r="N59" s="35"/>
      <c r="O59" s="35"/>
      <c r="P59" s="35"/>
      <c r="Q59" s="35"/>
      <c r="R59" s="35"/>
      <c r="S59" s="35"/>
      <c r="T59" s="35"/>
      <c r="U59" s="35"/>
      <c r="V59" s="35"/>
      <c r="W59" s="35"/>
      <c r="X59" s="35"/>
      <c r="Y59" s="35"/>
      <c r="Z59" s="35"/>
    </row>
    <row r="60" spans="1:26" ht="12" customHeight="1" x14ac:dyDescent="0.2">
      <c r="A60" s="15"/>
      <c r="B60" s="22"/>
      <c r="C60" s="22"/>
      <c r="D60" s="35"/>
      <c r="E60" s="35"/>
      <c r="F60" s="35"/>
      <c r="G60" s="35"/>
      <c r="H60" s="35"/>
      <c r="I60" s="35"/>
      <c r="J60" s="35"/>
      <c r="K60" s="35"/>
      <c r="L60" s="35"/>
      <c r="M60" s="35"/>
      <c r="N60" s="35"/>
      <c r="O60" s="35"/>
      <c r="P60" s="35"/>
      <c r="Q60" s="35"/>
      <c r="R60" s="35"/>
      <c r="S60" s="35"/>
      <c r="T60" s="35"/>
      <c r="U60" s="35"/>
      <c r="V60" s="35"/>
      <c r="W60" s="35"/>
      <c r="X60" s="35"/>
      <c r="Y60" s="35"/>
      <c r="Z60" s="35"/>
    </row>
    <row r="61" spans="1:26" ht="12" customHeight="1" x14ac:dyDescent="0.2">
      <c r="A61" s="15"/>
      <c r="B61" s="22"/>
      <c r="C61" s="22"/>
      <c r="D61" s="35"/>
      <c r="E61" s="35"/>
      <c r="F61" s="35"/>
      <c r="G61" s="35"/>
      <c r="H61" s="35"/>
      <c r="I61" s="35"/>
      <c r="J61" s="35"/>
      <c r="K61" s="35"/>
      <c r="L61" s="35"/>
      <c r="M61" s="35"/>
      <c r="N61" s="35"/>
      <c r="O61" s="35"/>
      <c r="P61" s="35"/>
      <c r="Q61" s="35"/>
      <c r="R61" s="35"/>
      <c r="S61" s="35"/>
      <c r="T61" s="35"/>
      <c r="U61" s="35"/>
      <c r="V61" s="35"/>
      <c r="W61" s="35"/>
      <c r="X61" s="35"/>
      <c r="Y61" s="35"/>
      <c r="Z61" s="35"/>
    </row>
    <row r="62" spans="1:26" ht="12" customHeight="1" x14ac:dyDescent="0.2">
      <c r="A62" s="15"/>
      <c r="B62" s="22"/>
      <c r="C62" s="22"/>
      <c r="D62" s="35"/>
      <c r="E62" s="35"/>
      <c r="F62" s="35"/>
      <c r="G62" s="35"/>
      <c r="H62" s="35"/>
      <c r="I62" s="35"/>
      <c r="J62" s="35"/>
      <c r="K62" s="35"/>
      <c r="L62" s="35"/>
      <c r="M62" s="35"/>
      <c r="N62" s="35"/>
      <c r="O62" s="35"/>
      <c r="P62" s="35"/>
      <c r="Q62" s="35"/>
      <c r="R62" s="35"/>
      <c r="S62" s="35"/>
      <c r="T62" s="35"/>
      <c r="U62" s="35"/>
      <c r="V62" s="35"/>
      <c r="W62" s="35"/>
      <c r="X62" s="35"/>
      <c r="Y62" s="35"/>
      <c r="Z62" s="35"/>
    </row>
    <row r="63" spans="1:26" ht="12" customHeight="1" x14ac:dyDescent="0.2">
      <c r="A63" s="15"/>
      <c r="B63" s="22"/>
      <c r="C63" s="22"/>
      <c r="D63" s="35"/>
      <c r="E63" s="35"/>
      <c r="F63" s="35"/>
      <c r="G63" s="35"/>
      <c r="H63" s="35"/>
      <c r="I63" s="35"/>
      <c r="J63" s="35"/>
      <c r="K63" s="35"/>
      <c r="L63" s="35"/>
      <c r="M63" s="35"/>
      <c r="N63" s="35"/>
      <c r="O63" s="35"/>
      <c r="P63" s="35"/>
      <c r="Q63" s="35"/>
      <c r="R63" s="35"/>
      <c r="S63" s="35"/>
      <c r="T63" s="35"/>
      <c r="U63" s="35"/>
      <c r="V63" s="35"/>
      <c r="W63" s="35"/>
      <c r="X63" s="35"/>
      <c r="Y63" s="35"/>
      <c r="Z63" s="35"/>
    </row>
    <row r="64" spans="1:26" ht="12" customHeight="1" x14ac:dyDescent="0.2">
      <c r="A64" s="15"/>
      <c r="B64" s="22"/>
      <c r="C64" s="22"/>
      <c r="D64" s="35"/>
      <c r="E64" s="35"/>
      <c r="F64" s="35"/>
      <c r="G64" s="35"/>
      <c r="H64" s="35"/>
      <c r="I64" s="35"/>
      <c r="J64" s="35"/>
      <c r="K64" s="35"/>
      <c r="L64" s="35"/>
      <c r="M64" s="35"/>
      <c r="N64" s="35"/>
      <c r="O64" s="35"/>
      <c r="P64" s="35"/>
      <c r="Q64" s="35"/>
      <c r="R64" s="35"/>
      <c r="S64" s="35"/>
      <c r="T64" s="35"/>
      <c r="U64" s="35"/>
      <c r="V64" s="35"/>
      <c r="W64" s="35"/>
      <c r="X64" s="35"/>
      <c r="Y64" s="35"/>
      <c r="Z64" s="35"/>
    </row>
    <row r="65" spans="1:26" ht="12" customHeight="1" x14ac:dyDescent="0.2">
      <c r="A65" s="15"/>
      <c r="B65" s="22"/>
      <c r="C65" s="22"/>
      <c r="D65" s="35"/>
      <c r="E65" s="35"/>
      <c r="F65" s="35"/>
      <c r="G65" s="35"/>
      <c r="H65" s="35"/>
      <c r="I65" s="35"/>
      <c r="J65" s="35"/>
      <c r="K65" s="35"/>
      <c r="L65" s="35"/>
      <c r="M65" s="35"/>
      <c r="N65" s="35"/>
      <c r="O65" s="35"/>
      <c r="P65" s="35"/>
      <c r="Q65" s="35"/>
      <c r="R65" s="35"/>
      <c r="S65" s="35"/>
      <c r="T65" s="35"/>
      <c r="U65" s="35"/>
      <c r="V65" s="35"/>
      <c r="W65" s="35"/>
      <c r="X65" s="35"/>
      <c r="Y65" s="35"/>
      <c r="Z65" s="35"/>
    </row>
    <row r="66" spans="1:26" ht="12" customHeight="1" x14ac:dyDescent="0.2">
      <c r="A66" s="15"/>
      <c r="B66" s="22"/>
      <c r="C66" s="22"/>
      <c r="D66" s="35"/>
      <c r="E66" s="35"/>
      <c r="F66" s="35"/>
      <c r="G66" s="35"/>
      <c r="H66" s="35"/>
      <c r="I66" s="35"/>
      <c r="J66" s="35"/>
      <c r="K66" s="35"/>
      <c r="L66" s="35"/>
      <c r="M66" s="35"/>
      <c r="N66" s="35"/>
      <c r="O66" s="35"/>
      <c r="P66" s="35"/>
      <c r="Q66" s="35"/>
      <c r="R66" s="35"/>
      <c r="S66" s="35"/>
      <c r="T66" s="35"/>
      <c r="U66" s="35"/>
      <c r="V66" s="35"/>
      <c r="W66" s="35"/>
      <c r="X66" s="35"/>
      <c r="Y66" s="35"/>
      <c r="Z66" s="35"/>
    </row>
    <row r="67" spans="1:26" ht="12" customHeight="1" x14ac:dyDescent="0.2">
      <c r="A67" s="15"/>
      <c r="B67" s="22"/>
      <c r="C67" s="22"/>
      <c r="D67" s="35"/>
      <c r="E67" s="35"/>
      <c r="F67" s="35"/>
      <c r="G67" s="35"/>
      <c r="H67" s="35"/>
      <c r="I67" s="35"/>
      <c r="J67" s="35"/>
      <c r="K67" s="35"/>
      <c r="L67" s="35"/>
      <c r="M67" s="35"/>
      <c r="N67" s="35"/>
      <c r="O67" s="35"/>
      <c r="P67" s="35"/>
      <c r="Q67" s="35"/>
      <c r="R67" s="35"/>
      <c r="S67" s="35"/>
      <c r="T67" s="35"/>
      <c r="U67" s="35"/>
      <c r="V67" s="35"/>
      <c r="W67" s="35"/>
      <c r="X67" s="35"/>
      <c r="Y67" s="35"/>
      <c r="Z67" s="35"/>
    </row>
    <row r="68" spans="1:26" ht="12" customHeight="1" x14ac:dyDescent="0.2">
      <c r="A68" s="15"/>
      <c r="B68" s="22"/>
      <c r="C68" s="22"/>
      <c r="D68" s="35"/>
      <c r="E68" s="35"/>
      <c r="F68" s="35"/>
      <c r="G68" s="35"/>
      <c r="H68" s="35"/>
      <c r="I68" s="35"/>
      <c r="J68" s="35"/>
      <c r="K68" s="35"/>
      <c r="L68" s="35"/>
      <c r="M68" s="35"/>
      <c r="N68" s="35"/>
      <c r="O68" s="35"/>
      <c r="P68" s="35"/>
      <c r="Q68" s="35"/>
      <c r="R68" s="35"/>
      <c r="S68" s="35"/>
      <c r="T68" s="35"/>
      <c r="U68" s="35"/>
      <c r="V68" s="35"/>
      <c r="W68" s="35"/>
      <c r="X68" s="35"/>
      <c r="Y68" s="35"/>
      <c r="Z68" s="35"/>
    </row>
    <row r="69" spans="1:26" ht="12" customHeight="1" x14ac:dyDescent="0.2">
      <c r="A69" s="15"/>
      <c r="B69" s="22"/>
      <c r="C69" s="22"/>
      <c r="D69" s="35"/>
      <c r="E69" s="35"/>
      <c r="F69" s="35"/>
      <c r="G69" s="35"/>
      <c r="H69" s="35"/>
      <c r="I69" s="35"/>
      <c r="J69" s="35"/>
      <c r="K69" s="35"/>
      <c r="L69" s="35"/>
      <c r="M69" s="35"/>
      <c r="N69" s="35"/>
      <c r="O69" s="35"/>
      <c r="P69" s="35"/>
      <c r="Q69" s="35"/>
      <c r="R69" s="35"/>
      <c r="S69" s="35"/>
      <c r="T69" s="35"/>
      <c r="U69" s="35"/>
      <c r="V69" s="35"/>
      <c r="W69" s="35"/>
      <c r="X69" s="35"/>
      <c r="Y69" s="35"/>
      <c r="Z69" s="35"/>
    </row>
    <row r="70" spans="1:26" ht="12" customHeight="1" x14ac:dyDescent="0.2">
      <c r="A70" s="15"/>
      <c r="B70" s="22"/>
      <c r="C70" s="22"/>
      <c r="D70" s="35"/>
      <c r="E70" s="35"/>
      <c r="F70" s="35"/>
      <c r="G70" s="35"/>
      <c r="H70" s="35"/>
      <c r="I70" s="35"/>
      <c r="J70" s="35"/>
      <c r="K70" s="35"/>
      <c r="L70" s="35"/>
      <c r="M70" s="35"/>
      <c r="N70" s="35"/>
      <c r="O70" s="35"/>
      <c r="P70" s="35"/>
      <c r="Q70" s="35"/>
      <c r="R70" s="35"/>
      <c r="S70" s="35"/>
      <c r="T70" s="35"/>
      <c r="U70" s="35"/>
      <c r="V70" s="35"/>
      <c r="W70" s="35"/>
      <c r="X70" s="35"/>
      <c r="Y70" s="35"/>
      <c r="Z70" s="35"/>
    </row>
    <row r="71" spans="1:26" ht="12" customHeight="1" x14ac:dyDescent="0.2">
      <c r="A71" s="15"/>
      <c r="B71" s="22"/>
      <c r="C71" s="22"/>
      <c r="D71" s="35"/>
      <c r="E71" s="35"/>
      <c r="F71" s="35"/>
      <c r="G71" s="35"/>
      <c r="H71" s="35"/>
      <c r="I71" s="35"/>
      <c r="J71" s="35"/>
      <c r="K71" s="35"/>
      <c r="L71" s="35"/>
      <c r="M71" s="35"/>
      <c r="N71" s="35"/>
      <c r="O71" s="35"/>
      <c r="P71" s="35"/>
      <c r="Q71" s="35"/>
      <c r="R71" s="35"/>
      <c r="S71" s="35"/>
      <c r="T71" s="35"/>
      <c r="U71" s="35"/>
      <c r="V71" s="35"/>
      <c r="W71" s="35"/>
      <c r="X71" s="35"/>
      <c r="Y71" s="35"/>
      <c r="Z71" s="35"/>
    </row>
    <row r="72" spans="1:26" ht="12" customHeight="1" x14ac:dyDescent="0.2">
      <c r="A72" s="15"/>
      <c r="B72" s="22"/>
      <c r="C72" s="22"/>
      <c r="D72" s="35"/>
      <c r="E72" s="35"/>
      <c r="F72" s="35"/>
      <c r="G72" s="35"/>
      <c r="H72" s="35"/>
      <c r="I72" s="35"/>
      <c r="J72" s="35"/>
      <c r="K72" s="35"/>
      <c r="L72" s="35"/>
      <c r="M72" s="35"/>
      <c r="N72" s="35"/>
      <c r="O72" s="35"/>
      <c r="P72" s="35"/>
      <c r="Q72" s="35"/>
      <c r="R72" s="35"/>
      <c r="S72" s="35"/>
      <c r="T72" s="35"/>
      <c r="U72" s="35"/>
      <c r="V72" s="35"/>
      <c r="W72" s="35"/>
      <c r="X72" s="35"/>
      <c r="Y72" s="35"/>
      <c r="Z72" s="35"/>
    </row>
    <row r="73" spans="1:26" ht="12" customHeight="1" x14ac:dyDescent="0.2">
      <c r="A73" s="15"/>
      <c r="B73" s="22"/>
      <c r="C73" s="22"/>
      <c r="D73" s="35"/>
      <c r="E73" s="35"/>
      <c r="F73" s="35"/>
      <c r="G73" s="35"/>
      <c r="H73" s="35"/>
      <c r="I73" s="35"/>
      <c r="J73" s="35"/>
      <c r="K73" s="35"/>
      <c r="L73" s="35"/>
      <c r="M73" s="35"/>
      <c r="N73" s="35"/>
      <c r="O73" s="35"/>
      <c r="P73" s="35"/>
      <c r="Q73" s="35"/>
      <c r="R73" s="35"/>
      <c r="S73" s="35"/>
      <c r="T73" s="35"/>
      <c r="U73" s="35"/>
      <c r="V73" s="35"/>
      <c r="W73" s="35"/>
      <c r="X73" s="35"/>
      <c r="Y73" s="35"/>
      <c r="Z73" s="35"/>
    </row>
    <row r="74" spans="1:26" ht="12" customHeight="1" x14ac:dyDescent="0.2">
      <c r="A74" s="15"/>
      <c r="B74" s="22"/>
      <c r="C74" s="22"/>
      <c r="D74" s="35"/>
      <c r="E74" s="35"/>
      <c r="F74" s="35"/>
      <c r="G74" s="35"/>
      <c r="H74" s="35"/>
      <c r="I74" s="35"/>
      <c r="J74" s="35"/>
      <c r="K74" s="35"/>
      <c r="L74" s="35"/>
      <c r="M74" s="35"/>
      <c r="N74" s="35"/>
      <c r="O74" s="35"/>
      <c r="P74" s="35"/>
      <c r="Q74" s="35"/>
      <c r="R74" s="35"/>
      <c r="S74" s="35"/>
      <c r="T74" s="35"/>
      <c r="U74" s="35"/>
      <c r="V74" s="35"/>
      <c r="W74" s="35"/>
      <c r="X74" s="35"/>
      <c r="Y74" s="35"/>
      <c r="Z74" s="35"/>
    </row>
    <row r="75" spans="1:26" ht="12" customHeight="1" x14ac:dyDescent="0.2">
      <c r="A75" s="15"/>
      <c r="B75" s="22"/>
      <c r="C75" s="22"/>
      <c r="D75" s="35"/>
      <c r="E75" s="35"/>
      <c r="F75" s="35"/>
      <c r="G75" s="35"/>
      <c r="H75" s="35"/>
      <c r="I75" s="35"/>
      <c r="J75" s="35"/>
      <c r="K75" s="35"/>
      <c r="L75" s="35"/>
      <c r="M75" s="35"/>
      <c r="N75" s="35"/>
      <c r="O75" s="35"/>
      <c r="P75" s="35"/>
      <c r="Q75" s="35"/>
      <c r="R75" s="35"/>
      <c r="S75" s="35"/>
      <c r="T75" s="35"/>
      <c r="U75" s="35"/>
      <c r="V75" s="35"/>
      <c r="W75" s="35"/>
      <c r="X75" s="35"/>
      <c r="Y75" s="35"/>
      <c r="Z75" s="35"/>
    </row>
    <row r="76" spans="1:26" ht="12" customHeight="1" x14ac:dyDescent="0.2">
      <c r="A76" s="15"/>
      <c r="B76" s="22"/>
      <c r="C76" s="22"/>
      <c r="D76" s="35"/>
      <c r="E76" s="35"/>
      <c r="F76" s="35"/>
      <c r="G76" s="35"/>
      <c r="H76" s="35"/>
      <c r="I76" s="35"/>
      <c r="J76" s="35"/>
      <c r="K76" s="35"/>
      <c r="L76" s="35"/>
      <c r="M76" s="35"/>
      <c r="N76" s="35"/>
      <c r="O76" s="35"/>
      <c r="P76" s="35"/>
      <c r="Q76" s="35"/>
      <c r="R76" s="35"/>
      <c r="S76" s="35"/>
      <c r="T76" s="35"/>
      <c r="U76" s="35"/>
      <c r="V76" s="35"/>
      <c r="W76" s="35"/>
      <c r="X76" s="35"/>
      <c r="Y76" s="35"/>
      <c r="Z76" s="35"/>
    </row>
    <row r="77" spans="1:26" ht="12" customHeight="1" x14ac:dyDescent="0.2">
      <c r="A77" s="15"/>
      <c r="B77" s="22"/>
      <c r="C77" s="22"/>
      <c r="D77" s="35"/>
      <c r="E77" s="35"/>
      <c r="F77" s="35"/>
      <c r="G77" s="35"/>
      <c r="H77" s="35"/>
      <c r="I77" s="35"/>
      <c r="J77" s="35"/>
      <c r="K77" s="35"/>
      <c r="L77" s="35"/>
      <c r="M77" s="35"/>
      <c r="N77" s="35"/>
      <c r="O77" s="35"/>
      <c r="P77" s="35"/>
      <c r="Q77" s="35"/>
      <c r="R77" s="35"/>
      <c r="S77" s="35"/>
      <c r="T77" s="35"/>
      <c r="U77" s="35"/>
      <c r="V77" s="35"/>
      <c r="W77" s="35"/>
      <c r="X77" s="35"/>
      <c r="Y77" s="35"/>
      <c r="Z77" s="35"/>
    </row>
    <row r="78" spans="1:26" ht="12" customHeight="1" x14ac:dyDescent="0.2">
      <c r="A78" s="15"/>
      <c r="B78" s="22"/>
      <c r="C78" s="22"/>
      <c r="D78" s="35"/>
      <c r="E78" s="35"/>
      <c r="F78" s="35"/>
      <c r="G78" s="35"/>
      <c r="H78" s="35"/>
      <c r="I78" s="35"/>
      <c r="J78" s="35"/>
      <c r="K78" s="35"/>
      <c r="L78" s="35"/>
      <c r="M78" s="35"/>
      <c r="N78" s="35"/>
      <c r="O78" s="35"/>
      <c r="P78" s="35"/>
      <c r="Q78" s="35"/>
      <c r="R78" s="35"/>
      <c r="S78" s="35"/>
      <c r="T78" s="35"/>
      <c r="U78" s="35"/>
      <c r="V78" s="35"/>
      <c r="W78" s="35"/>
      <c r="X78" s="35"/>
      <c r="Y78" s="35"/>
      <c r="Z78" s="35"/>
    </row>
    <row r="79" spans="1:26" ht="12" customHeight="1" x14ac:dyDescent="0.2">
      <c r="A79" s="15"/>
      <c r="B79" s="22"/>
      <c r="C79" s="22"/>
      <c r="D79" s="35"/>
      <c r="E79" s="35"/>
      <c r="F79" s="35"/>
      <c r="G79" s="35"/>
      <c r="H79" s="35"/>
      <c r="I79" s="35"/>
      <c r="J79" s="35"/>
      <c r="K79" s="35"/>
      <c r="L79" s="35"/>
      <c r="M79" s="35"/>
      <c r="N79" s="35"/>
      <c r="O79" s="35"/>
      <c r="P79" s="35"/>
      <c r="Q79" s="35"/>
      <c r="R79" s="35"/>
      <c r="S79" s="35"/>
      <c r="T79" s="35"/>
      <c r="U79" s="35"/>
      <c r="V79" s="35"/>
      <c r="W79" s="35"/>
      <c r="X79" s="35"/>
      <c r="Y79" s="35"/>
      <c r="Z79" s="35"/>
    </row>
    <row r="80" spans="1:26" ht="12" customHeight="1" x14ac:dyDescent="0.2">
      <c r="A80" s="15"/>
      <c r="B80" s="22"/>
      <c r="C80" s="22"/>
      <c r="D80" s="35"/>
      <c r="E80" s="35"/>
      <c r="F80" s="35"/>
      <c r="G80" s="35"/>
      <c r="H80" s="35"/>
      <c r="I80" s="35"/>
      <c r="J80" s="35"/>
      <c r="K80" s="35"/>
      <c r="L80" s="35"/>
      <c r="M80" s="35"/>
      <c r="N80" s="35"/>
      <c r="O80" s="35"/>
      <c r="P80" s="35"/>
      <c r="Q80" s="35"/>
      <c r="R80" s="35"/>
      <c r="S80" s="35"/>
      <c r="T80" s="35"/>
      <c r="U80" s="35"/>
      <c r="V80" s="35"/>
      <c r="W80" s="35"/>
      <c r="X80" s="35"/>
      <c r="Y80" s="35"/>
      <c r="Z80" s="35"/>
    </row>
    <row r="81" spans="1:26" ht="12" customHeight="1" x14ac:dyDescent="0.2">
      <c r="A81" s="15"/>
      <c r="B81" s="22"/>
      <c r="C81" s="22"/>
      <c r="D81" s="35"/>
      <c r="E81" s="35"/>
      <c r="F81" s="35"/>
      <c r="G81" s="35"/>
      <c r="H81" s="35"/>
      <c r="I81" s="35"/>
      <c r="J81" s="35"/>
      <c r="K81" s="35"/>
      <c r="L81" s="35"/>
      <c r="M81" s="35"/>
      <c r="N81" s="35"/>
      <c r="O81" s="35"/>
      <c r="P81" s="35"/>
      <c r="Q81" s="35"/>
      <c r="R81" s="35"/>
      <c r="S81" s="35"/>
      <c r="T81" s="35"/>
      <c r="U81" s="35"/>
      <c r="V81" s="35"/>
      <c r="W81" s="35"/>
      <c r="X81" s="35"/>
      <c r="Y81" s="35"/>
      <c r="Z81" s="35"/>
    </row>
    <row r="82" spans="1:26" ht="12" customHeight="1" x14ac:dyDescent="0.2">
      <c r="A82" s="15"/>
      <c r="B82" s="22"/>
      <c r="C82" s="22"/>
      <c r="D82" s="35"/>
      <c r="E82" s="35"/>
      <c r="F82" s="35"/>
      <c r="G82" s="35"/>
      <c r="H82" s="35"/>
      <c r="I82" s="35"/>
      <c r="J82" s="35"/>
      <c r="K82" s="35"/>
      <c r="L82" s="35"/>
      <c r="M82" s="35"/>
      <c r="N82" s="35"/>
      <c r="O82" s="35"/>
      <c r="P82" s="35"/>
      <c r="Q82" s="35"/>
      <c r="R82" s="35"/>
      <c r="S82" s="35"/>
      <c r="T82" s="35"/>
      <c r="U82" s="35"/>
      <c r="V82" s="35"/>
      <c r="W82" s="35"/>
      <c r="X82" s="35"/>
      <c r="Y82" s="35"/>
      <c r="Z82" s="35"/>
    </row>
    <row r="83" spans="1:26" ht="12" customHeight="1" x14ac:dyDescent="0.2">
      <c r="A83" s="15"/>
      <c r="B83" s="22"/>
      <c r="C83" s="22"/>
      <c r="D83" s="35"/>
      <c r="E83" s="35"/>
      <c r="F83" s="35"/>
      <c r="G83" s="35"/>
      <c r="H83" s="35"/>
      <c r="I83" s="35"/>
      <c r="J83" s="35"/>
      <c r="K83" s="35"/>
      <c r="L83" s="35"/>
      <c r="M83" s="35"/>
      <c r="N83" s="35"/>
      <c r="O83" s="35"/>
      <c r="P83" s="35"/>
      <c r="Q83" s="35"/>
      <c r="R83" s="35"/>
      <c r="S83" s="35"/>
      <c r="T83" s="35"/>
      <c r="U83" s="35"/>
      <c r="V83" s="35"/>
      <c r="W83" s="35"/>
      <c r="X83" s="35"/>
      <c r="Y83" s="35"/>
      <c r="Z83" s="35"/>
    </row>
    <row r="84" spans="1:26" ht="12" customHeight="1" x14ac:dyDescent="0.2">
      <c r="A84" s="15"/>
      <c r="B84" s="22"/>
      <c r="C84" s="22"/>
      <c r="D84" s="35"/>
      <c r="E84" s="35"/>
      <c r="F84" s="35"/>
      <c r="G84" s="35"/>
      <c r="H84" s="35"/>
      <c r="I84" s="35"/>
      <c r="J84" s="35"/>
      <c r="K84" s="35"/>
      <c r="L84" s="35"/>
      <c r="M84" s="35"/>
      <c r="N84" s="35"/>
      <c r="O84" s="35"/>
      <c r="P84" s="35"/>
      <c r="Q84" s="35"/>
      <c r="R84" s="35"/>
      <c r="S84" s="35"/>
      <c r="T84" s="35"/>
      <c r="U84" s="35"/>
      <c r="V84" s="35"/>
      <c r="W84" s="35"/>
      <c r="X84" s="35"/>
      <c r="Y84" s="35"/>
      <c r="Z84" s="35"/>
    </row>
    <row r="85" spans="1:26" ht="12" customHeight="1" x14ac:dyDescent="0.2">
      <c r="A85" s="15"/>
      <c r="B85" s="22"/>
      <c r="C85" s="22"/>
      <c r="D85" s="35"/>
      <c r="E85" s="35"/>
      <c r="F85" s="35"/>
      <c r="G85" s="35"/>
      <c r="H85" s="35"/>
      <c r="I85" s="35"/>
      <c r="J85" s="35"/>
      <c r="K85" s="35"/>
      <c r="L85" s="35"/>
      <c r="M85" s="35"/>
      <c r="N85" s="35"/>
      <c r="O85" s="35"/>
      <c r="P85" s="35"/>
      <c r="Q85" s="35"/>
      <c r="R85" s="35"/>
      <c r="S85" s="35"/>
      <c r="T85" s="35"/>
      <c r="U85" s="35"/>
      <c r="V85" s="35"/>
      <c r="W85" s="35"/>
      <c r="X85" s="35"/>
      <c r="Y85" s="35"/>
      <c r="Z85" s="35"/>
    </row>
    <row r="86" spans="1:26" ht="12" customHeight="1" x14ac:dyDescent="0.2">
      <c r="A86" s="15"/>
      <c r="B86" s="22"/>
      <c r="C86" s="22"/>
      <c r="D86" s="35"/>
      <c r="E86" s="35"/>
      <c r="F86" s="35"/>
      <c r="G86" s="35"/>
      <c r="H86" s="35"/>
      <c r="I86" s="35"/>
      <c r="J86" s="35"/>
      <c r="K86" s="35"/>
      <c r="L86" s="35"/>
      <c r="M86" s="35"/>
      <c r="N86" s="35"/>
      <c r="O86" s="35"/>
      <c r="P86" s="35"/>
      <c r="Q86" s="35"/>
      <c r="R86" s="35"/>
      <c r="S86" s="35"/>
      <c r="T86" s="35"/>
      <c r="U86" s="35"/>
      <c r="V86" s="35"/>
      <c r="W86" s="35"/>
      <c r="X86" s="35"/>
      <c r="Y86" s="35"/>
      <c r="Z86" s="35"/>
    </row>
    <row r="87" spans="1:26" ht="12" customHeight="1" x14ac:dyDescent="0.2">
      <c r="A87" s="15"/>
      <c r="B87" s="22"/>
      <c r="C87" s="22"/>
      <c r="D87" s="35"/>
      <c r="E87" s="35"/>
      <c r="F87" s="35"/>
      <c r="G87" s="35"/>
      <c r="H87" s="35"/>
      <c r="I87" s="35"/>
      <c r="J87" s="35"/>
      <c r="K87" s="35"/>
      <c r="L87" s="35"/>
      <c r="M87" s="35"/>
      <c r="N87" s="35"/>
      <c r="O87" s="35"/>
      <c r="P87" s="35"/>
      <c r="Q87" s="35"/>
      <c r="R87" s="35"/>
      <c r="S87" s="35"/>
      <c r="T87" s="35"/>
      <c r="U87" s="35"/>
      <c r="V87" s="35"/>
      <c r="W87" s="35"/>
      <c r="X87" s="35"/>
      <c r="Y87" s="35"/>
      <c r="Z87" s="35"/>
    </row>
    <row r="88" spans="1:26" ht="12" customHeight="1" x14ac:dyDescent="0.2">
      <c r="A88" s="15"/>
      <c r="B88" s="22"/>
      <c r="C88" s="22"/>
      <c r="D88" s="35"/>
      <c r="E88" s="35"/>
      <c r="F88" s="35"/>
      <c r="G88" s="35"/>
      <c r="H88" s="35"/>
      <c r="I88" s="35"/>
      <c r="J88" s="35"/>
      <c r="K88" s="35"/>
      <c r="L88" s="35"/>
      <c r="M88" s="35"/>
      <c r="N88" s="35"/>
      <c r="O88" s="35"/>
      <c r="P88" s="35"/>
      <c r="Q88" s="35"/>
      <c r="R88" s="35"/>
      <c r="S88" s="35"/>
      <c r="T88" s="35"/>
      <c r="U88" s="35"/>
      <c r="V88" s="35"/>
      <c r="W88" s="35"/>
      <c r="X88" s="35"/>
      <c r="Y88" s="35"/>
      <c r="Z88" s="35"/>
    </row>
    <row r="89" spans="1:26" ht="12" customHeight="1" x14ac:dyDescent="0.2">
      <c r="A89" s="15"/>
      <c r="B89" s="22"/>
      <c r="C89" s="22"/>
      <c r="D89" s="35"/>
      <c r="E89" s="35"/>
      <c r="F89" s="35"/>
      <c r="G89" s="35"/>
      <c r="H89" s="35"/>
      <c r="I89" s="35"/>
      <c r="J89" s="35"/>
      <c r="K89" s="35"/>
      <c r="L89" s="35"/>
      <c r="M89" s="35"/>
      <c r="N89" s="35"/>
      <c r="O89" s="35"/>
      <c r="P89" s="35"/>
      <c r="Q89" s="35"/>
      <c r="R89" s="35"/>
      <c r="S89" s="35"/>
      <c r="T89" s="35"/>
      <c r="U89" s="35"/>
      <c r="V89" s="35"/>
      <c r="W89" s="35"/>
      <c r="X89" s="35"/>
      <c r="Y89" s="35"/>
      <c r="Z89" s="35"/>
    </row>
    <row r="90" spans="1:26" ht="12" customHeight="1" x14ac:dyDescent="0.2">
      <c r="A90" s="15"/>
      <c r="B90" s="22"/>
      <c r="C90" s="22"/>
      <c r="D90" s="35"/>
      <c r="E90" s="35"/>
      <c r="F90" s="35"/>
      <c r="G90" s="35"/>
      <c r="H90" s="35"/>
      <c r="I90" s="35"/>
      <c r="J90" s="35"/>
      <c r="K90" s="35"/>
      <c r="L90" s="35"/>
      <c r="M90" s="35"/>
      <c r="N90" s="35"/>
      <c r="O90" s="35"/>
      <c r="P90" s="35"/>
      <c r="Q90" s="35"/>
      <c r="R90" s="35"/>
      <c r="S90" s="35"/>
      <c r="T90" s="35"/>
      <c r="U90" s="35"/>
      <c r="V90" s="35"/>
      <c r="W90" s="35"/>
      <c r="X90" s="35"/>
      <c r="Y90" s="35"/>
      <c r="Z90" s="35"/>
    </row>
    <row r="91" spans="1:26" ht="12" customHeight="1" x14ac:dyDescent="0.2">
      <c r="A91" s="15"/>
      <c r="B91" s="22"/>
      <c r="C91" s="22"/>
      <c r="D91" s="35"/>
      <c r="E91" s="35"/>
      <c r="F91" s="35"/>
      <c r="G91" s="35"/>
      <c r="H91" s="35"/>
      <c r="I91" s="35"/>
      <c r="J91" s="35"/>
      <c r="K91" s="35"/>
      <c r="L91" s="35"/>
      <c r="M91" s="35"/>
      <c r="N91" s="35"/>
      <c r="O91" s="35"/>
      <c r="P91" s="35"/>
      <c r="Q91" s="35"/>
      <c r="R91" s="35"/>
      <c r="S91" s="35"/>
      <c r="T91" s="35"/>
      <c r="U91" s="35"/>
      <c r="V91" s="35"/>
      <c r="W91" s="35"/>
      <c r="X91" s="35"/>
      <c r="Y91" s="35"/>
      <c r="Z91" s="35"/>
    </row>
    <row r="92" spans="1:26" ht="12" customHeight="1" x14ac:dyDescent="0.2">
      <c r="A92" s="15"/>
      <c r="B92" s="22"/>
      <c r="C92" s="22"/>
      <c r="D92" s="35"/>
      <c r="E92" s="35"/>
      <c r="F92" s="35"/>
      <c r="G92" s="35"/>
      <c r="H92" s="35"/>
      <c r="I92" s="35"/>
      <c r="J92" s="35"/>
      <c r="K92" s="35"/>
      <c r="L92" s="35"/>
      <c r="M92" s="35"/>
      <c r="N92" s="35"/>
      <c r="O92" s="35"/>
      <c r="P92" s="35"/>
      <c r="Q92" s="35"/>
      <c r="R92" s="35"/>
      <c r="S92" s="35"/>
      <c r="T92" s="35"/>
      <c r="U92" s="35"/>
      <c r="V92" s="35"/>
      <c r="W92" s="35"/>
      <c r="X92" s="35"/>
      <c r="Y92" s="35"/>
      <c r="Z92" s="35"/>
    </row>
    <row r="93" spans="1:26" ht="12" customHeight="1" x14ac:dyDescent="0.2">
      <c r="A93" s="15"/>
      <c r="B93" s="22"/>
      <c r="C93" s="22"/>
      <c r="D93" s="35"/>
      <c r="E93" s="35"/>
      <c r="F93" s="35"/>
      <c r="G93" s="35"/>
      <c r="H93" s="35"/>
      <c r="I93" s="35"/>
      <c r="J93" s="35"/>
      <c r="K93" s="35"/>
      <c r="L93" s="35"/>
      <c r="M93" s="35"/>
      <c r="N93" s="35"/>
      <c r="O93" s="35"/>
      <c r="P93" s="35"/>
      <c r="Q93" s="35"/>
      <c r="R93" s="35"/>
      <c r="S93" s="35"/>
      <c r="T93" s="35"/>
      <c r="U93" s="35"/>
      <c r="V93" s="35"/>
      <c r="W93" s="35"/>
      <c r="X93" s="35"/>
      <c r="Y93" s="35"/>
      <c r="Z93" s="35"/>
    </row>
    <row r="94" spans="1:26" ht="12" customHeight="1" x14ac:dyDescent="0.2">
      <c r="A94" s="15"/>
      <c r="B94" s="22"/>
      <c r="C94" s="22"/>
      <c r="D94" s="35"/>
      <c r="E94" s="35"/>
      <c r="F94" s="35"/>
      <c r="G94" s="35"/>
      <c r="H94" s="35"/>
      <c r="I94" s="35"/>
      <c r="J94" s="35"/>
      <c r="K94" s="35"/>
      <c r="L94" s="35"/>
      <c r="M94" s="35"/>
      <c r="N94" s="35"/>
      <c r="O94" s="35"/>
      <c r="P94" s="35"/>
      <c r="Q94" s="35"/>
      <c r="R94" s="35"/>
      <c r="S94" s="35"/>
      <c r="T94" s="35"/>
      <c r="U94" s="35"/>
      <c r="V94" s="35"/>
      <c r="W94" s="35"/>
      <c r="X94" s="35"/>
      <c r="Y94" s="35"/>
      <c r="Z94" s="35"/>
    </row>
    <row r="95" spans="1:26" ht="12" customHeight="1" x14ac:dyDescent="0.2">
      <c r="A95" s="15"/>
      <c r="B95" s="22"/>
      <c r="C95" s="22"/>
      <c r="D95" s="35"/>
      <c r="E95" s="35"/>
      <c r="F95" s="35"/>
      <c r="G95" s="35"/>
      <c r="H95" s="35"/>
      <c r="I95" s="35"/>
      <c r="J95" s="35"/>
      <c r="K95" s="35"/>
      <c r="L95" s="35"/>
      <c r="M95" s="35"/>
      <c r="N95" s="35"/>
      <c r="O95" s="35"/>
      <c r="P95" s="35"/>
      <c r="Q95" s="35"/>
      <c r="R95" s="35"/>
      <c r="S95" s="35"/>
      <c r="T95" s="35"/>
      <c r="U95" s="35"/>
      <c r="V95" s="35"/>
      <c r="W95" s="35"/>
      <c r="X95" s="35"/>
      <c r="Y95" s="35"/>
      <c r="Z95" s="35"/>
    </row>
    <row r="96" spans="1:26" ht="12" customHeight="1" x14ac:dyDescent="0.2">
      <c r="A96" s="15"/>
      <c r="B96" s="22"/>
      <c r="C96" s="22"/>
      <c r="D96" s="35"/>
      <c r="E96" s="35"/>
      <c r="F96" s="35"/>
      <c r="G96" s="35"/>
      <c r="H96" s="35"/>
      <c r="I96" s="35"/>
      <c r="J96" s="35"/>
      <c r="K96" s="35"/>
      <c r="L96" s="35"/>
      <c r="M96" s="35"/>
      <c r="N96" s="35"/>
      <c r="O96" s="35"/>
      <c r="P96" s="35"/>
      <c r="Q96" s="35"/>
      <c r="R96" s="35"/>
      <c r="S96" s="35"/>
      <c r="T96" s="35"/>
      <c r="U96" s="35"/>
      <c r="V96" s="35"/>
      <c r="W96" s="35"/>
      <c r="X96" s="35"/>
      <c r="Y96" s="35"/>
      <c r="Z96" s="35"/>
    </row>
    <row r="97" spans="1:26" ht="12" customHeight="1" x14ac:dyDescent="0.2">
      <c r="A97" s="15"/>
      <c r="B97" s="22"/>
      <c r="C97" s="22"/>
      <c r="D97" s="35"/>
      <c r="E97" s="35"/>
      <c r="F97" s="35"/>
      <c r="G97" s="35"/>
      <c r="H97" s="35"/>
      <c r="I97" s="35"/>
      <c r="J97" s="35"/>
      <c r="K97" s="35"/>
      <c r="L97" s="35"/>
      <c r="M97" s="35"/>
      <c r="N97" s="35"/>
      <c r="O97" s="35"/>
      <c r="P97" s="35"/>
      <c r="Q97" s="35"/>
      <c r="R97" s="35"/>
      <c r="S97" s="35"/>
      <c r="T97" s="35"/>
      <c r="U97" s="35"/>
      <c r="V97" s="35"/>
      <c r="W97" s="35"/>
      <c r="X97" s="35"/>
      <c r="Y97" s="35"/>
      <c r="Z97" s="35"/>
    </row>
    <row r="98" spans="1:26" ht="12" customHeight="1" x14ac:dyDescent="0.2">
      <c r="A98" s="15"/>
      <c r="B98" s="22"/>
      <c r="C98" s="22"/>
      <c r="D98" s="35"/>
      <c r="E98" s="35"/>
      <c r="F98" s="35"/>
      <c r="G98" s="35"/>
      <c r="H98" s="35"/>
      <c r="I98" s="35"/>
      <c r="J98" s="35"/>
      <c r="K98" s="35"/>
      <c r="L98" s="35"/>
      <c r="M98" s="35"/>
      <c r="N98" s="35"/>
      <c r="O98" s="35"/>
      <c r="P98" s="35"/>
      <c r="Q98" s="35"/>
      <c r="R98" s="35"/>
      <c r="S98" s="35"/>
      <c r="T98" s="35"/>
      <c r="U98" s="35"/>
      <c r="V98" s="35"/>
      <c r="W98" s="35"/>
      <c r="X98" s="35"/>
      <c r="Y98" s="35"/>
      <c r="Z98" s="35"/>
    </row>
    <row r="99" spans="1:26" ht="12" customHeight="1" x14ac:dyDescent="0.2">
      <c r="A99" s="15"/>
      <c r="B99" s="22"/>
      <c r="C99" s="22"/>
      <c r="D99" s="35"/>
      <c r="E99" s="35"/>
      <c r="F99" s="35"/>
      <c r="G99" s="35"/>
      <c r="H99" s="35"/>
      <c r="I99" s="35"/>
      <c r="J99" s="35"/>
      <c r="K99" s="35"/>
      <c r="L99" s="35"/>
      <c r="M99" s="35"/>
      <c r="N99" s="35"/>
      <c r="O99" s="35"/>
      <c r="P99" s="35"/>
      <c r="Q99" s="35"/>
      <c r="R99" s="35"/>
      <c r="S99" s="35"/>
      <c r="T99" s="35"/>
      <c r="U99" s="35"/>
      <c r="V99" s="35"/>
      <c r="W99" s="35"/>
      <c r="X99" s="35"/>
      <c r="Y99" s="35"/>
      <c r="Z99" s="35"/>
    </row>
    <row r="100" spans="1:26" ht="12" customHeight="1" x14ac:dyDescent="0.2">
      <c r="A100" s="15"/>
      <c r="B100" s="22"/>
      <c r="C100" s="22"/>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2" customHeight="1" x14ac:dyDescent="0.2">
      <c r="A101" s="15"/>
      <c r="B101" s="22"/>
      <c r="C101" s="22"/>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2" customHeight="1" x14ac:dyDescent="0.2">
      <c r="A102" s="15"/>
      <c r="B102" s="22"/>
      <c r="C102" s="22"/>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2" customHeight="1" x14ac:dyDescent="0.2">
      <c r="A103" s="15"/>
      <c r="B103" s="22"/>
      <c r="C103" s="22"/>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2" customHeight="1" x14ac:dyDescent="0.2">
      <c r="A104" s="15"/>
      <c r="B104" s="22"/>
      <c r="C104" s="22"/>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2" customHeight="1" x14ac:dyDescent="0.2">
      <c r="A105" s="15"/>
      <c r="B105" s="22"/>
      <c r="C105" s="22"/>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2" customHeight="1" x14ac:dyDescent="0.2">
      <c r="A106" s="15"/>
      <c r="B106" s="22"/>
      <c r="C106" s="22"/>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2" customHeight="1" x14ac:dyDescent="0.2">
      <c r="A107" s="15"/>
      <c r="B107" s="22"/>
      <c r="C107" s="22"/>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2" customHeight="1" x14ac:dyDescent="0.2">
      <c r="A108" s="15"/>
      <c r="B108" s="22"/>
      <c r="C108" s="22"/>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2" customHeight="1" x14ac:dyDescent="0.2">
      <c r="A109" s="15"/>
      <c r="B109" s="22"/>
      <c r="C109" s="22"/>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2" customHeight="1" x14ac:dyDescent="0.2">
      <c r="A110" s="15"/>
      <c r="B110" s="22"/>
      <c r="C110" s="22"/>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2" customHeight="1" x14ac:dyDescent="0.2">
      <c r="A111" s="15"/>
      <c r="B111" s="22"/>
      <c r="C111" s="22"/>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2" customHeight="1" x14ac:dyDescent="0.2">
      <c r="A112" s="15"/>
      <c r="B112" s="22"/>
      <c r="C112" s="22"/>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2" customHeight="1" x14ac:dyDescent="0.2">
      <c r="A113" s="15"/>
      <c r="B113" s="22"/>
      <c r="C113" s="22"/>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2" customHeight="1" x14ac:dyDescent="0.2">
      <c r="A114" s="15"/>
      <c r="B114" s="22"/>
      <c r="C114" s="22"/>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2" customHeight="1" x14ac:dyDescent="0.2">
      <c r="A115" s="15"/>
      <c r="B115" s="22"/>
      <c r="C115" s="22"/>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2" customHeight="1" x14ac:dyDescent="0.2">
      <c r="A116" s="15"/>
      <c r="B116" s="22"/>
      <c r="C116" s="22"/>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2" customHeight="1" x14ac:dyDescent="0.2">
      <c r="A117" s="15"/>
      <c r="B117" s="22"/>
      <c r="C117" s="22"/>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2" customHeight="1" x14ac:dyDescent="0.2">
      <c r="A118" s="15"/>
      <c r="B118" s="22"/>
      <c r="C118" s="22"/>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2" customHeight="1" x14ac:dyDescent="0.2">
      <c r="A119" s="15"/>
      <c r="B119" s="22"/>
      <c r="C119" s="22"/>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2" customHeight="1" x14ac:dyDescent="0.2">
      <c r="A120" s="15"/>
      <c r="B120" s="22"/>
      <c r="C120" s="22"/>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2" customHeight="1" x14ac:dyDescent="0.2">
      <c r="A121" s="15"/>
      <c r="B121" s="22"/>
      <c r="C121" s="22"/>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2" customHeight="1" x14ac:dyDescent="0.2">
      <c r="A122" s="15"/>
      <c r="B122" s="22"/>
      <c r="C122" s="22"/>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2" customHeight="1" x14ac:dyDescent="0.2">
      <c r="A123" s="15"/>
      <c r="B123" s="22"/>
      <c r="C123" s="22"/>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2" customHeight="1" x14ac:dyDescent="0.2">
      <c r="A124" s="15"/>
      <c r="B124" s="22"/>
      <c r="C124" s="22"/>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2" customHeight="1" x14ac:dyDescent="0.2">
      <c r="A125" s="15"/>
      <c r="B125" s="22"/>
      <c r="C125" s="22"/>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2" customHeight="1" x14ac:dyDescent="0.2">
      <c r="A126" s="15"/>
      <c r="B126" s="22"/>
      <c r="C126" s="22"/>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2" customHeight="1" x14ac:dyDescent="0.2">
      <c r="A127" s="15"/>
      <c r="B127" s="22"/>
      <c r="C127" s="22"/>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2" customHeight="1" x14ac:dyDescent="0.2">
      <c r="A128" s="15"/>
      <c r="B128" s="22"/>
      <c r="C128" s="22"/>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2" customHeight="1" x14ac:dyDescent="0.2">
      <c r="A129" s="15"/>
      <c r="B129" s="22"/>
      <c r="C129" s="22"/>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2" customHeight="1" x14ac:dyDescent="0.2">
      <c r="A130" s="15"/>
      <c r="B130" s="22"/>
      <c r="C130" s="22"/>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2" customHeight="1" x14ac:dyDescent="0.2">
      <c r="A131" s="15"/>
      <c r="B131" s="22"/>
      <c r="C131" s="22"/>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2" customHeight="1" x14ac:dyDescent="0.2">
      <c r="A132" s="15"/>
      <c r="B132" s="22"/>
      <c r="C132" s="22"/>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2" customHeight="1" x14ac:dyDescent="0.2">
      <c r="A133" s="15"/>
      <c r="B133" s="22"/>
      <c r="C133" s="22"/>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2" customHeight="1" x14ac:dyDescent="0.2">
      <c r="A134" s="15"/>
      <c r="B134" s="22"/>
      <c r="C134" s="22"/>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2" customHeight="1" x14ac:dyDescent="0.2">
      <c r="A135" s="15"/>
      <c r="B135" s="22"/>
      <c r="C135" s="22"/>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2" customHeight="1" x14ac:dyDescent="0.2">
      <c r="A136" s="15"/>
      <c r="B136" s="22"/>
      <c r="C136" s="22"/>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2" customHeight="1" x14ac:dyDescent="0.2">
      <c r="A137" s="15"/>
      <c r="B137" s="22"/>
      <c r="C137" s="22"/>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2" customHeight="1" x14ac:dyDescent="0.2">
      <c r="A138" s="15"/>
      <c r="B138" s="22"/>
      <c r="C138" s="22"/>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2" customHeight="1" x14ac:dyDescent="0.2">
      <c r="A139" s="15"/>
      <c r="B139" s="22"/>
      <c r="C139" s="22"/>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2" customHeight="1" x14ac:dyDescent="0.2">
      <c r="A140" s="15"/>
      <c r="B140" s="22"/>
      <c r="C140" s="22"/>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2" customHeight="1" x14ac:dyDescent="0.2">
      <c r="A141" s="15"/>
      <c r="B141" s="22"/>
      <c r="C141" s="22"/>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2" customHeight="1" x14ac:dyDescent="0.2">
      <c r="A142" s="15"/>
      <c r="B142" s="22"/>
      <c r="C142" s="22"/>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2" customHeight="1" x14ac:dyDescent="0.2">
      <c r="A143" s="15"/>
      <c r="B143" s="22"/>
      <c r="C143" s="22"/>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2" customHeight="1" x14ac:dyDescent="0.2">
      <c r="A144" s="15"/>
      <c r="B144" s="22"/>
      <c r="C144" s="22"/>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2" customHeight="1" x14ac:dyDescent="0.2">
      <c r="A145" s="15"/>
      <c r="B145" s="22"/>
      <c r="C145" s="22"/>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2" customHeight="1" x14ac:dyDescent="0.2">
      <c r="A146" s="15"/>
      <c r="B146" s="22"/>
      <c r="C146" s="22"/>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2" customHeight="1" x14ac:dyDescent="0.2">
      <c r="A147" s="15"/>
      <c r="B147" s="22"/>
      <c r="C147" s="22"/>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2" customHeight="1" x14ac:dyDescent="0.2">
      <c r="A148" s="15"/>
      <c r="B148" s="22"/>
      <c r="C148" s="22"/>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2" customHeight="1" x14ac:dyDescent="0.2">
      <c r="A149" s="15"/>
      <c r="B149" s="22"/>
      <c r="C149" s="22"/>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2" customHeight="1" x14ac:dyDescent="0.2">
      <c r="A150" s="15"/>
      <c r="B150" s="22"/>
      <c r="C150" s="22"/>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2" customHeight="1" x14ac:dyDescent="0.2">
      <c r="A151" s="15"/>
      <c r="B151" s="22"/>
      <c r="C151" s="22"/>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2" customHeight="1" x14ac:dyDescent="0.2">
      <c r="A152" s="15"/>
      <c r="B152" s="22"/>
      <c r="C152" s="22"/>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2" customHeight="1" x14ac:dyDescent="0.2">
      <c r="A153" s="15"/>
      <c r="B153" s="22"/>
      <c r="C153" s="22"/>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2" customHeight="1" x14ac:dyDescent="0.2">
      <c r="A154" s="15"/>
      <c r="B154" s="22"/>
      <c r="C154" s="22"/>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2" customHeight="1" x14ac:dyDescent="0.2">
      <c r="A155" s="15"/>
      <c r="B155" s="22"/>
      <c r="C155" s="22"/>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2" customHeight="1" x14ac:dyDescent="0.2">
      <c r="A156" s="15"/>
      <c r="B156" s="22"/>
      <c r="C156" s="22"/>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2" customHeight="1" x14ac:dyDescent="0.2">
      <c r="A157" s="15"/>
      <c r="B157" s="22"/>
      <c r="C157" s="22"/>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2" customHeight="1" x14ac:dyDescent="0.2">
      <c r="A158" s="15"/>
      <c r="B158" s="22"/>
      <c r="C158" s="22"/>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2" customHeight="1" x14ac:dyDescent="0.2">
      <c r="A159" s="15"/>
      <c r="B159" s="22"/>
      <c r="C159" s="22"/>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2" customHeight="1" x14ac:dyDescent="0.2">
      <c r="A160" s="15"/>
      <c r="B160" s="22"/>
      <c r="C160" s="22"/>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2" customHeight="1" x14ac:dyDescent="0.2">
      <c r="A161" s="15"/>
      <c r="B161" s="22"/>
      <c r="C161" s="22"/>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2" customHeight="1" x14ac:dyDescent="0.2">
      <c r="A162" s="15"/>
      <c r="B162" s="22"/>
      <c r="C162" s="22"/>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2" customHeight="1" x14ac:dyDescent="0.2">
      <c r="A163" s="15"/>
      <c r="B163" s="22"/>
      <c r="C163" s="22"/>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2" customHeight="1" x14ac:dyDescent="0.2">
      <c r="A164" s="15"/>
      <c r="B164" s="22"/>
      <c r="C164" s="22"/>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2" customHeight="1" x14ac:dyDescent="0.2">
      <c r="A165" s="15"/>
      <c r="B165" s="22"/>
      <c r="C165" s="22"/>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2" customHeight="1" x14ac:dyDescent="0.2">
      <c r="A166" s="15"/>
      <c r="B166" s="22"/>
      <c r="C166" s="22"/>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2" customHeight="1" x14ac:dyDescent="0.2">
      <c r="A167" s="15"/>
      <c r="B167" s="22"/>
      <c r="C167" s="22"/>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2" customHeight="1" x14ac:dyDescent="0.2">
      <c r="A168" s="15"/>
      <c r="B168" s="22"/>
      <c r="C168" s="22"/>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2" customHeight="1" x14ac:dyDescent="0.2">
      <c r="A169" s="15"/>
      <c r="B169" s="22"/>
      <c r="C169" s="22"/>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2" customHeight="1" x14ac:dyDescent="0.2">
      <c r="A170" s="15"/>
      <c r="B170" s="22"/>
      <c r="C170" s="22"/>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2" customHeight="1" x14ac:dyDescent="0.2">
      <c r="A171" s="15"/>
      <c r="B171" s="22"/>
      <c r="C171" s="22"/>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2" customHeight="1" x14ac:dyDescent="0.2">
      <c r="A172" s="15"/>
      <c r="B172" s="22"/>
      <c r="C172" s="22"/>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2" customHeight="1" x14ac:dyDescent="0.2">
      <c r="A173" s="15"/>
      <c r="B173" s="22"/>
      <c r="C173" s="22"/>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2" customHeight="1" x14ac:dyDescent="0.2">
      <c r="A174" s="15"/>
      <c r="B174" s="22"/>
      <c r="C174" s="22"/>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2" customHeight="1" x14ac:dyDescent="0.2">
      <c r="A175" s="15"/>
      <c r="B175" s="22"/>
      <c r="C175" s="22"/>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2" customHeight="1" x14ac:dyDescent="0.2">
      <c r="A176" s="15"/>
      <c r="B176" s="22"/>
      <c r="C176" s="22"/>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2" customHeight="1" x14ac:dyDescent="0.2">
      <c r="A177" s="15"/>
      <c r="B177" s="22"/>
      <c r="C177" s="22"/>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2" customHeight="1" x14ac:dyDescent="0.2">
      <c r="A178" s="15"/>
      <c r="B178" s="22"/>
      <c r="C178" s="22"/>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2" customHeight="1" x14ac:dyDescent="0.2">
      <c r="A179" s="15"/>
      <c r="B179" s="22"/>
      <c r="C179" s="22"/>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2" customHeight="1" x14ac:dyDescent="0.2">
      <c r="A180" s="15"/>
      <c r="B180" s="22"/>
      <c r="C180" s="22"/>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2" customHeight="1" x14ac:dyDescent="0.2">
      <c r="A181" s="15"/>
      <c r="B181" s="22"/>
      <c r="C181" s="22"/>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2" customHeight="1" x14ac:dyDescent="0.2">
      <c r="A182" s="15"/>
      <c r="B182" s="22"/>
      <c r="C182" s="22"/>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2" customHeight="1" x14ac:dyDescent="0.2">
      <c r="A183" s="15"/>
      <c r="B183" s="22"/>
      <c r="C183" s="22"/>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2" customHeight="1" x14ac:dyDescent="0.2">
      <c r="A184" s="15"/>
      <c r="B184" s="22"/>
      <c r="C184" s="22"/>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2" customHeight="1" x14ac:dyDescent="0.2">
      <c r="A185" s="15"/>
      <c r="B185" s="22"/>
      <c r="C185" s="22"/>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2" customHeight="1" x14ac:dyDescent="0.2">
      <c r="A186" s="15"/>
      <c r="B186" s="22"/>
      <c r="C186" s="22"/>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2" customHeight="1" x14ac:dyDescent="0.2">
      <c r="A187" s="15"/>
      <c r="B187" s="22"/>
      <c r="C187" s="22"/>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2" customHeight="1" x14ac:dyDescent="0.2">
      <c r="A188" s="15"/>
      <c r="B188" s="22"/>
      <c r="C188" s="22"/>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2" customHeight="1" x14ac:dyDescent="0.2">
      <c r="A189" s="15"/>
      <c r="B189" s="22"/>
      <c r="C189" s="22"/>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2" customHeight="1" x14ac:dyDescent="0.2">
      <c r="A190" s="15"/>
      <c r="B190" s="22"/>
      <c r="C190" s="22"/>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2" customHeight="1" x14ac:dyDescent="0.2">
      <c r="A191" s="15"/>
      <c r="B191" s="22"/>
      <c r="C191" s="22"/>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2" customHeight="1" x14ac:dyDescent="0.2">
      <c r="A192" s="15"/>
      <c r="B192" s="22"/>
      <c r="C192" s="22"/>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2" customHeight="1" x14ac:dyDescent="0.2">
      <c r="A193" s="15"/>
      <c r="B193" s="22"/>
      <c r="C193" s="22"/>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2" customHeight="1" x14ac:dyDescent="0.2">
      <c r="A194" s="15"/>
      <c r="B194" s="22"/>
      <c r="C194" s="22"/>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2" customHeight="1" x14ac:dyDescent="0.2">
      <c r="A195" s="15"/>
      <c r="B195" s="22"/>
      <c r="C195" s="22"/>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2" customHeight="1" x14ac:dyDescent="0.2">
      <c r="A196" s="15"/>
      <c r="B196" s="22"/>
      <c r="C196" s="22"/>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2" customHeight="1" x14ac:dyDescent="0.2">
      <c r="A197" s="15"/>
      <c r="B197" s="22"/>
      <c r="C197" s="22"/>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2" customHeight="1" x14ac:dyDescent="0.2">
      <c r="A198" s="15"/>
      <c r="B198" s="22"/>
      <c r="C198" s="22"/>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2" customHeight="1" x14ac:dyDescent="0.2">
      <c r="A199" s="15"/>
      <c r="B199" s="22"/>
      <c r="C199" s="22"/>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2" customHeight="1" x14ac:dyDescent="0.2">
      <c r="A200" s="15"/>
      <c r="B200" s="22"/>
      <c r="C200" s="22"/>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2" customHeight="1" x14ac:dyDescent="0.2">
      <c r="A201" s="15"/>
      <c r="B201" s="22"/>
      <c r="C201" s="22"/>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2" customHeight="1" x14ac:dyDescent="0.2">
      <c r="A202" s="15"/>
      <c r="B202" s="22"/>
      <c r="C202" s="22"/>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2" customHeight="1" x14ac:dyDescent="0.2">
      <c r="A203" s="15"/>
      <c r="B203" s="22"/>
      <c r="C203" s="22"/>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2" customHeight="1" x14ac:dyDescent="0.2">
      <c r="A204" s="15"/>
      <c r="B204" s="22"/>
      <c r="C204" s="22"/>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2" customHeight="1" x14ac:dyDescent="0.2">
      <c r="A205" s="15"/>
      <c r="B205" s="22"/>
      <c r="C205" s="22"/>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2" customHeight="1" x14ac:dyDescent="0.2">
      <c r="A206" s="15"/>
      <c r="B206" s="22"/>
      <c r="C206" s="22"/>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2" customHeight="1" x14ac:dyDescent="0.2">
      <c r="A207" s="15"/>
      <c r="B207" s="22"/>
      <c r="C207" s="22"/>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2" customHeight="1" x14ac:dyDescent="0.2">
      <c r="A208" s="15"/>
      <c r="B208" s="22"/>
      <c r="C208" s="22"/>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2" customHeight="1" x14ac:dyDescent="0.2">
      <c r="A209" s="15"/>
      <c r="B209" s="22"/>
      <c r="C209" s="22"/>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2" customHeight="1" x14ac:dyDescent="0.2">
      <c r="A210" s="15"/>
      <c r="B210" s="22"/>
      <c r="C210" s="22"/>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2" customHeight="1" x14ac:dyDescent="0.2">
      <c r="A211" s="15"/>
      <c r="B211" s="22"/>
      <c r="C211" s="22"/>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2" customHeight="1" x14ac:dyDescent="0.2">
      <c r="A212" s="15"/>
      <c r="B212" s="22"/>
      <c r="C212" s="22"/>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2" customHeight="1" x14ac:dyDescent="0.2">
      <c r="A213" s="15"/>
      <c r="B213" s="22"/>
      <c r="C213" s="22"/>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2" customHeight="1" x14ac:dyDescent="0.2">
      <c r="A214" s="15"/>
      <c r="B214" s="22"/>
      <c r="C214" s="22"/>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2" customHeight="1" x14ac:dyDescent="0.2">
      <c r="A215" s="15"/>
      <c r="B215" s="22"/>
      <c r="C215" s="22"/>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2" customHeight="1" x14ac:dyDescent="0.2">
      <c r="A216" s="15"/>
      <c r="B216" s="22"/>
      <c r="C216" s="22"/>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2" customHeight="1" x14ac:dyDescent="0.2">
      <c r="A217" s="15"/>
      <c r="B217" s="22"/>
      <c r="C217" s="22"/>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2" customHeight="1" x14ac:dyDescent="0.2">
      <c r="A218" s="15"/>
      <c r="B218" s="22"/>
      <c r="C218" s="22"/>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2" customHeight="1" x14ac:dyDescent="0.2">
      <c r="A219" s="15"/>
      <c r="B219" s="22"/>
      <c r="C219" s="22"/>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2" customHeight="1" x14ac:dyDescent="0.2">
      <c r="A220" s="15"/>
      <c r="B220" s="22"/>
      <c r="C220" s="22"/>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2" customHeight="1" x14ac:dyDescent="0.2">
      <c r="A221" s="15"/>
      <c r="B221" s="22"/>
      <c r="C221" s="22"/>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2" customHeight="1" x14ac:dyDescent="0.2">
      <c r="A222" s="15"/>
      <c r="B222" s="22"/>
      <c r="C222" s="22"/>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2" customHeight="1" x14ac:dyDescent="0.2">
      <c r="A223" s="15"/>
      <c r="B223" s="22"/>
      <c r="C223" s="22"/>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2" customHeight="1" x14ac:dyDescent="0.2">
      <c r="A224" s="15"/>
      <c r="B224" s="22"/>
      <c r="C224" s="22"/>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2" customHeight="1" x14ac:dyDescent="0.2">
      <c r="A225" s="15"/>
      <c r="B225" s="22"/>
      <c r="C225" s="22"/>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2" customHeight="1" x14ac:dyDescent="0.2">
      <c r="A226" s="15"/>
      <c r="B226" s="22"/>
      <c r="C226" s="22"/>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2" customHeight="1" x14ac:dyDescent="0.2">
      <c r="A227" s="15"/>
      <c r="B227" s="22"/>
      <c r="C227" s="22"/>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2" customHeight="1" x14ac:dyDescent="0.2">
      <c r="A228" s="15"/>
      <c r="B228" s="22"/>
      <c r="C228" s="22"/>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2" customHeight="1" x14ac:dyDescent="0.2">
      <c r="A229" s="15"/>
      <c r="B229" s="22"/>
      <c r="C229" s="22"/>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2" customHeight="1" x14ac:dyDescent="0.2">
      <c r="A230" s="15"/>
      <c r="B230" s="22"/>
      <c r="C230" s="22"/>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2" customHeight="1" x14ac:dyDescent="0.2">
      <c r="A231" s="15"/>
      <c r="B231" s="22"/>
      <c r="C231" s="22"/>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2" customHeight="1" x14ac:dyDescent="0.2">
      <c r="A232" s="15"/>
      <c r="B232" s="22"/>
      <c r="C232" s="22"/>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2" customHeight="1" x14ac:dyDescent="0.2">
      <c r="A233" s="15"/>
      <c r="B233" s="22"/>
      <c r="C233" s="22"/>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2" customHeight="1" x14ac:dyDescent="0.2">
      <c r="A234" s="15"/>
      <c r="B234" s="22"/>
      <c r="C234" s="22"/>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2" customHeight="1" x14ac:dyDescent="0.2">
      <c r="A235" s="15"/>
      <c r="B235" s="22"/>
      <c r="C235" s="22"/>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2" customHeight="1" x14ac:dyDescent="0.2">
      <c r="A236" s="15"/>
      <c r="B236" s="22"/>
      <c r="C236" s="22"/>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2" customHeight="1" x14ac:dyDescent="0.2">
      <c r="A237" s="15"/>
      <c r="B237" s="22"/>
      <c r="C237" s="22"/>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2" customHeight="1" x14ac:dyDescent="0.2">
      <c r="A238" s="15"/>
      <c r="B238" s="22"/>
      <c r="C238" s="22"/>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2" customHeight="1" x14ac:dyDescent="0.2">
      <c r="A239" s="15"/>
      <c r="B239" s="22"/>
      <c r="C239" s="22"/>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2" customHeight="1" x14ac:dyDescent="0.2">
      <c r="A240" s="15"/>
      <c r="B240" s="22"/>
      <c r="C240" s="22"/>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2" customHeight="1" x14ac:dyDescent="0.2">
      <c r="A241" s="15"/>
      <c r="B241" s="22"/>
      <c r="C241" s="22"/>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2" customHeight="1" x14ac:dyDescent="0.2">
      <c r="A242" s="15"/>
      <c r="B242" s="22"/>
      <c r="C242" s="22"/>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2" customHeight="1" x14ac:dyDescent="0.2">
      <c r="A243" s="15"/>
      <c r="B243" s="22"/>
      <c r="C243" s="22"/>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2" customHeight="1" x14ac:dyDescent="0.2">
      <c r="A244" s="15"/>
      <c r="B244" s="22"/>
      <c r="C244" s="22"/>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2" customHeight="1" x14ac:dyDescent="0.2">
      <c r="A245" s="15"/>
      <c r="B245" s="22"/>
      <c r="C245" s="22"/>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2" customHeight="1" x14ac:dyDescent="0.2">
      <c r="A246" s="15"/>
      <c r="B246" s="22"/>
      <c r="C246" s="22"/>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2" customHeight="1" x14ac:dyDescent="0.2">
      <c r="A247" s="15"/>
      <c r="B247" s="22"/>
      <c r="C247" s="22"/>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2" customHeight="1" x14ac:dyDescent="0.2">
      <c r="A248" s="15"/>
      <c r="B248" s="22"/>
      <c r="C248" s="22"/>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2" customHeight="1" x14ac:dyDescent="0.2">
      <c r="A249" s="15"/>
      <c r="B249" s="22"/>
      <c r="C249" s="22"/>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2" customHeight="1" x14ac:dyDescent="0.2">
      <c r="A250" s="15"/>
      <c r="B250" s="22"/>
      <c r="C250" s="22"/>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2" customHeight="1" x14ac:dyDescent="0.2">
      <c r="A251" s="15"/>
      <c r="B251" s="22"/>
      <c r="C251" s="22"/>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2" customHeight="1" x14ac:dyDescent="0.2">
      <c r="A252" s="15"/>
      <c r="B252" s="22"/>
      <c r="C252" s="22"/>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2" customHeight="1" x14ac:dyDescent="0.2">
      <c r="A253" s="15"/>
      <c r="B253" s="22"/>
      <c r="C253" s="22"/>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2" customHeight="1" x14ac:dyDescent="0.2">
      <c r="A254" s="15"/>
      <c r="B254" s="22"/>
      <c r="C254" s="22"/>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2" customHeight="1" x14ac:dyDescent="0.2">
      <c r="A255" s="15"/>
      <c r="B255" s="22"/>
      <c r="C255" s="22"/>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2" customHeight="1" x14ac:dyDescent="0.2">
      <c r="A256" s="15"/>
      <c r="B256" s="22"/>
      <c r="C256" s="22"/>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2" customHeight="1" x14ac:dyDescent="0.2">
      <c r="A257" s="15"/>
      <c r="B257" s="22"/>
      <c r="C257" s="22"/>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2" customHeight="1" x14ac:dyDescent="0.2">
      <c r="A258" s="15"/>
      <c r="B258" s="22"/>
      <c r="C258" s="22"/>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2" customHeight="1" x14ac:dyDescent="0.2">
      <c r="A259" s="15"/>
      <c r="B259" s="22"/>
      <c r="C259" s="22"/>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2" customHeight="1" x14ac:dyDescent="0.2">
      <c r="A260" s="15"/>
      <c r="B260" s="22"/>
      <c r="C260" s="22"/>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2" customHeight="1" x14ac:dyDescent="0.2">
      <c r="A261" s="15"/>
      <c r="B261" s="22"/>
      <c r="C261" s="22"/>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2" customHeight="1" x14ac:dyDescent="0.2">
      <c r="A262" s="15"/>
      <c r="B262" s="22"/>
      <c r="C262" s="22"/>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2" customHeight="1" x14ac:dyDescent="0.2">
      <c r="A263" s="15"/>
      <c r="B263" s="22"/>
      <c r="C263" s="22"/>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2" customHeight="1" x14ac:dyDescent="0.2">
      <c r="A264" s="15"/>
      <c r="B264" s="22"/>
      <c r="C264" s="22"/>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2" customHeight="1" x14ac:dyDescent="0.2">
      <c r="A265" s="15"/>
      <c r="B265" s="22"/>
      <c r="C265" s="22"/>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2" customHeight="1" x14ac:dyDescent="0.2">
      <c r="A266" s="15"/>
      <c r="B266" s="22"/>
      <c r="C266" s="22"/>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2" customHeight="1" x14ac:dyDescent="0.2">
      <c r="A267" s="15"/>
      <c r="B267" s="22"/>
      <c r="C267" s="22"/>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2" customHeight="1" x14ac:dyDescent="0.2">
      <c r="A268" s="15"/>
      <c r="B268" s="22"/>
      <c r="C268" s="22"/>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2" customHeight="1" x14ac:dyDescent="0.2">
      <c r="A269" s="15"/>
      <c r="B269" s="22"/>
      <c r="C269" s="22"/>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2" customHeight="1" x14ac:dyDescent="0.2">
      <c r="A270" s="15"/>
      <c r="B270" s="22"/>
      <c r="C270" s="22"/>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2" customHeight="1" x14ac:dyDescent="0.2">
      <c r="A271" s="15"/>
      <c r="B271" s="22"/>
      <c r="C271" s="22"/>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2" customHeight="1" x14ac:dyDescent="0.2">
      <c r="A272" s="15"/>
      <c r="B272" s="22"/>
      <c r="C272" s="22"/>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2" customHeight="1" x14ac:dyDescent="0.2">
      <c r="A273" s="15"/>
      <c r="B273" s="22"/>
      <c r="C273" s="22"/>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2" customHeight="1" x14ac:dyDescent="0.2">
      <c r="A274" s="15"/>
      <c r="B274" s="22"/>
      <c r="C274" s="22"/>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2" customHeight="1" x14ac:dyDescent="0.2">
      <c r="A275" s="15"/>
      <c r="B275" s="22"/>
      <c r="C275" s="22"/>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2" customHeight="1" x14ac:dyDescent="0.2">
      <c r="A276" s="15"/>
      <c r="B276" s="22"/>
      <c r="C276" s="22"/>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2" customHeight="1" x14ac:dyDescent="0.2">
      <c r="A277" s="15"/>
      <c r="B277" s="22"/>
      <c r="C277" s="22"/>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2" customHeight="1" x14ac:dyDescent="0.2">
      <c r="A278" s="15"/>
      <c r="B278" s="22"/>
      <c r="C278" s="22"/>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2" customHeight="1" x14ac:dyDescent="0.2">
      <c r="A279" s="15"/>
      <c r="B279" s="22"/>
      <c r="C279" s="22"/>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2" customHeight="1" x14ac:dyDescent="0.2">
      <c r="A280" s="15"/>
      <c r="B280" s="22"/>
      <c r="C280" s="22"/>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2" customHeight="1" x14ac:dyDescent="0.2">
      <c r="A281" s="15"/>
      <c r="B281" s="22"/>
      <c r="C281" s="22"/>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2" customHeight="1" x14ac:dyDescent="0.2">
      <c r="A282" s="15"/>
      <c r="B282" s="22"/>
      <c r="C282" s="22"/>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2" customHeight="1" x14ac:dyDescent="0.2">
      <c r="A283" s="15"/>
      <c r="B283" s="22"/>
      <c r="C283" s="22"/>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2" customHeight="1" x14ac:dyDescent="0.2">
      <c r="A284" s="15"/>
      <c r="B284" s="22"/>
      <c r="C284" s="22"/>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2" customHeight="1" x14ac:dyDescent="0.2">
      <c r="A285" s="15"/>
      <c r="B285" s="22"/>
      <c r="C285" s="22"/>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2" customHeight="1" x14ac:dyDescent="0.2">
      <c r="A286" s="15"/>
      <c r="B286" s="22"/>
      <c r="C286" s="22"/>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2" customHeight="1" x14ac:dyDescent="0.2">
      <c r="A287" s="15"/>
      <c r="B287" s="22"/>
      <c r="C287" s="22"/>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2" customHeight="1" x14ac:dyDescent="0.2">
      <c r="A288" s="15"/>
      <c r="B288" s="22"/>
      <c r="C288" s="22"/>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2" customHeight="1" x14ac:dyDescent="0.2">
      <c r="A289" s="15"/>
      <c r="B289" s="22"/>
      <c r="C289" s="22"/>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2" customHeight="1" x14ac:dyDescent="0.2">
      <c r="A290" s="15"/>
      <c r="B290" s="22"/>
      <c r="C290" s="22"/>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2" customHeight="1" x14ac:dyDescent="0.2">
      <c r="A291" s="15"/>
      <c r="B291" s="22"/>
      <c r="C291" s="22"/>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2" customHeight="1" x14ac:dyDescent="0.2">
      <c r="A292" s="15"/>
      <c r="B292" s="22"/>
      <c r="C292" s="22"/>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2" customHeight="1" x14ac:dyDescent="0.2">
      <c r="A293" s="15"/>
      <c r="B293" s="22"/>
      <c r="C293" s="22"/>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2" customHeight="1" x14ac:dyDescent="0.2">
      <c r="A294" s="15"/>
      <c r="B294" s="22"/>
      <c r="C294" s="22"/>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2" customHeight="1" x14ac:dyDescent="0.2">
      <c r="A295" s="15"/>
      <c r="B295" s="22"/>
      <c r="C295" s="22"/>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2" customHeight="1" x14ac:dyDescent="0.2">
      <c r="A296" s="15"/>
      <c r="B296" s="22"/>
      <c r="C296" s="22"/>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2" customHeight="1" x14ac:dyDescent="0.2">
      <c r="A297" s="15"/>
      <c r="B297" s="22"/>
      <c r="C297" s="22"/>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2" customHeight="1" x14ac:dyDescent="0.2">
      <c r="A298" s="15"/>
      <c r="B298" s="22"/>
      <c r="C298" s="22"/>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2" customHeight="1" x14ac:dyDescent="0.2">
      <c r="A299" s="15"/>
      <c r="B299" s="22"/>
      <c r="C299" s="22"/>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2" customHeight="1" x14ac:dyDescent="0.2">
      <c r="A300" s="15"/>
      <c r="B300" s="22"/>
      <c r="C300" s="22"/>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2" customHeight="1" x14ac:dyDescent="0.2">
      <c r="A301" s="15"/>
      <c r="B301" s="22"/>
      <c r="C301" s="22"/>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2" customHeight="1" x14ac:dyDescent="0.2">
      <c r="A302" s="15"/>
      <c r="B302" s="22"/>
      <c r="C302" s="22"/>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2" customHeight="1" x14ac:dyDescent="0.2">
      <c r="A303" s="15"/>
      <c r="B303" s="22"/>
      <c r="C303" s="22"/>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2" customHeight="1" x14ac:dyDescent="0.2">
      <c r="A304" s="15"/>
      <c r="B304" s="22"/>
      <c r="C304" s="22"/>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2" customHeight="1" x14ac:dyDescent="0.2">
      <c r="A305" s="15"/>
      <c r="B305" s="22"/>
      <c r="C305" s="22"/>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2" customHeight="1" x14ac:dyDescent="0.2">
      <c r="A306" s="15"/>
      <c r="B306" s="22"/>
      <c r="C306" s="22"/>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2" customHeight="1" x14ac:dyDescent="0.2">
      <c r="A307" s="15"/>
      <c r="B307" s="22"/>
      <c r="C307" s="22"/>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2" customHeight="1" x14ac:dyDescent="0.2">
      <c r="A308" s="15"/>
      <c r="B308" s="22"/>
      <c r="C308" s="22"/>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2" customHeight="1" x14ac:dyDescent="0.2">
      <c r="A309" s="15"/>
      <c r="B309" s="22"/>
      <c r="C309" s="22"/>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2" customHeight="1" x14ac:dyDescent="0.2">
      <c r="A310" s="15"/>
      <c r="B310" s="22"/>
      <c r="C310" s="22"/>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2" customHeight="1" x14ac:dyDescent="0.2">
      <c r="A311" s="15"/>
      <c r="B311" s="22"/>
      <c r="C311" s="22"/>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2" customHeight="1" x14ac:dyDescent="0.2">
      <c r="A312" s="15"/>
      <c r="B312" s="22"/>
      <c r="C312" s="22"/>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2" customHeight="1" x14ac:dyDescent="0.2">
      <c r="A313" s="15"/>
      <c r="B313" s="22"/>
      <c r="C313" s="22"/>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2" customHeight="1" x14ac:dyDescent="0.2">
      <c r="A314" s="15"/>
      <c r="B314" s="22"/>
      <c r="C314" s="22"/>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2" customHeight="1" x14ac:dyDescent="0.2">
      <c r="A315" s="15"/>
      <c r="B315" s="22"/>
      <c r="C315" s="22"/>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2" customHeight="1" x14ac:dyDescent="0.2">
      <c r="A316" s="15"/>
      <c r="B316" s="22"/>
      <c r="C316" s="22"/>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2" customHeight="1" x14ac:dyDescent="0.2">
      <c r="A317" s="15"/>
      <c r="B317" s="22"/>
      <c r="C317" s="22"/>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2" customHeight="1" x14ac:dyDescent="0.2">
      <c r="A318" s="15"/>
      <c r="B318" s="22"/>
      <c r="C318" s="22"/>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2" customHeight="1" x14ac:dyDescent="0.2">
      <c r="A319" s="15"/>
      <c r="B319" s="22"/>
      <c r="C319" s="22"/>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2" customHeight="1" x14ac:dyDescent="0.2">
      <c r="A320" s="15"/>
      <c r="B320" s="22"/>
      <c r="C320" s="22"/>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2" customHeight="1" x14ac:dyDescent="0.2">
      <c r="A321" s="15"/>
      <c r="B321" s="22"/>
      <c r="C321" s="22"/>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2" customHeight="1" x14ac:dyDescent="0.2">
      <c r="A322" s="15"/>
      <c r="B322" s="22"/>
      <c r="C322" s="22"/>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2" customHeight="1" x14ac:dyDescent="0.2">
      <c r="A323" s="15"/>
      <c r="B323" s="22"/>
      <c r="C323" s="22"/>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2" customHeight="1" x14ac:dyDescent="0.2">
      <c r="A324" s="15"/>
      <c r="B324" s="22"/>
      <c r="C324" s="22"/>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2" customHeight="1" x14ac:dyDescent="0.2">
      <c r="A325" s="15"/>
      <c r="B325" s="22"/>
      <c r="C325" s="22"/>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2" customHeight="1" x14ac:dyDescent="0.2">
      <c r="A326" s="15"/>
      <c r="B326" s="22"/>
      <c r="C326" s="22"/>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2" customHeight="1" x14ac:dyDescent="0.2">
      <c r="A327" s="15"/>
      <c r="B327" s="22"/>
      <c r="C327" s="22"/>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2" customHeight="1" x14ac:dyDescent="0.2">
      <c r="A328" s="15"/>
      <c r="B328" s="22"/>
      <c r="C328" s="22"/>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2" customHeight="1" x14ac:dyDescent="0.2">
      <c r="A329" s="15"/>
      <c r="B329" s="22"/>
      <c r="C329" s="22"/>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2" customHeight="1" x14ac:dyDescent="0.2">
      <c r="A330" s="15"/>
      <c r="B330" s="22"/>
      <c r="C330" s="22"/>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2" customHeight="1" x14ac:dyDescent="0.2">
      <c r="A331" s="15"/>
      <c r="B331" s="22"/>
      <c r="C331" s="22"/>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2" customHeight="1" x14ac:dyDescent="0.2">
      <c r="A332" s="15"/>
      <c r="B332" s="22"/>
      <c r="C332" s="22"/>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2" customHeight="1" x14ac:dyDescent="0.2">
      <c r="A333" s="15"/>
      <c r="B333" s="22"/>
      <c r="C333" s="22"/>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2" customHeight="1" x14ac:dyDescent="0.2">
      <c r="A334" s="15"/>
      <c r="B334" s="22"/>
      <c r="C334" s="22"/>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2" customHeight="1" x14ac:dyDescent="0.2">
      <c r="A335" s="15"/>
      <c r="B335" s="22"/>
      <c r="C335" s="22"/>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2" customHeight="1" x14ac:dyDescent="0.2">
      <c r="A336" s="15"/>
      <c r="B336" s="22"/>
      <c r="C336" s="22"/>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2" customHeight="1" x14ac:dyDescent="0.2">
      <c r="A337" s="15"/>
      <c r="B337" s="22"/>
      <c r="C337" s="22"/>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2" customHeight="1" x14ac:dyDescent="0.2">
      <c r="A338" s="15"/>
      <c r="B338" s="22"/>
      <c r="C338" s="22"/>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2" customHeight="1" x14ac:dyDescent="0.2">
      <c r="A339" s="15"/>
      <c r="B339" s="22"/>
      <c r="C339" s="22"/>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2" customHeight="1" x14ac:dyDescent="0.2">
      <c r="A340" s="15"/>
      <c r="B340" s="22"/>
      <c r="C340" s="22"/>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2" customHeight="1" x14ac:dyDescent="0.2">
      <c r="A341" s="15"/>
      <c r="B341" s="22"/>
      <c r="C341" s="22"/>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2" customHeight="1" x14ac:dyDescent="0.2">
      <c r="A342" s="15"/>
      <c r="B342" s="22"/>
      <c r="C342" s="22"/>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2" customHeight="1" x14ac:dyDescent="0.2">
      <c r="A343" s="15"/>
      <c r="B343" s="22"/>
      <c r="C343" s="22"/>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2" customHeight="1" x14ac:dyDescent="0.2">
      <c r="A344" s="15"/>
      <c r="B344" s="22"/>
      <c r="C344" s="22"/>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2" customHeight="1" x14ac:dyDescent="0.2">
      <c r="A345" s="15"/>
      <c r="B345" s="22"/>
      <c r="C345" s="22"/>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2" customHeight="1" x14ac:dyDescent="0.2">
      <c r="A346" s="15"/>
      <c r="B346" s="22"/>
      <c r="C346" s="22"/>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2" customHeight="1" x14ac:dyDescent="0.2">
      <c r="A347" s="15"/>
      <c r="B347" s="22"/>
      <c r="C347" s="22"/>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2" customHeight="1" x14ac:dyDescent="0.2">
      <c r="A348" s="15"/>
      <c r="B348" s="22"/>
      <c r="C348" s="22"/>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2" customHeight="1" x14ac:dyDescent="0.2">
      <c r="A349" s="15"/>
      <c r="B349" s="22"/>
      <c r="C349" s="22"/>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2" customHeight="1" x14ac:dyDescent="0.2">
      <c r="A350" s="15"/>
      <c r="B350" s="22"/>
      <c r="C350" s="22"/>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2" customHeight="1" x14ac:dyDescent="0.2">
      <c r="A351" s="15"/>
      <c r="B351" s="22"/>
      <c r="C351" s="22"/>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2" customHeight="1" x14ac:dyDescent="0.2">
      <c r="A352" s="15"/>
      <c r="B352" s="22"/>
      <c r="C352" s="22"/>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2" customHeight="1" x14ac:dyDescent="0.2">
      <c r="A353" s="15"/>
      <c r="B353" s="22"/>
      <c r="C353" s="22"/>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2" customHeight="1" x14ac:dyDescent="0.2">
      <c r="A354" s="15"/>
      <c r="B354" s="22"/>
      <c r="C354" s="22"/>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2" customHeight="1" x14ac:dyDescent="0.2">
      <c r="A355" s="15"/>
      <c r="B355" s="22"/>
      <c r="C355" s="22"/>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2" customHeight="1" x14ac:dyDescent="0.2">
      <c r="A356" s="15"/>
      <c r="B356" s="22"/>
      <c r="C356" s="22"/>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2" customHeight="1" x14ac:dyDescent="0.2">
      <c r="A357" s="15"/>
      <c r="B357" s="22"/>
      <c r="C357" s="22"/>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2" customHeight="1" x14ac:dyDescent="0.2">
      <c r="A358" s="15"/>
      <c r="B358" s="22"/>
      <c r="C358" s="22"/>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2" customHeight="1" x14ac:dyDescent="0.2">
      <c r="A359" s="15"/>
      <c r="B359" s="22"/>
      <c r="C359" s="22"/>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2" customHeight="1" x14ac:dyDescent="0.2">
      <c r="A360" s="15"/>
      <c r="B360" s="22"/>
      <c r="C360" s="22"/>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2" customHeight="1" x14ac:dyDescent="0.2">
      <c r="A361" s="15"/>
      <c r="B361" s="22"/>
      <c r="C361" s="22"/>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2" customHeight="1" x14ac:dyDescent="0.2">
      <c r="A362" s="15"/>
      <c r="B362" s="22"/>
      <c r="C362" s="22"/>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2" customHeight="1" x14ac:dyDescent="0.2">
      <c r="A363" s="15"/>
      <c r="B363" s="22"/>
      <c r="C363" s="22"/>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2" customHeight="1" x14ac:dyDescent="0.2">
      <c r="A364" s="15"/>
      <c r="B364" s="22"/>
      <c r="C364" s="22"/>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2" customHeight="1" x14ac:dyDescent="0.2">
      <c r="A365" s="15"/>
      <c r="B365" s="22"/>
      <c r="C365" s="22"/>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2" customHeight="1" x14ac:dyDescent="0.2">
      <c r="A366" s="15"/>
      <c r="B366" s="22"/>
      <c r="C366" s="22"/>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2" customHeight="1" x14ac:dyDescent="0.2">
      <c r="A367" s="15"/>
      <c r="B367" s="22"/>
      <c r="C367" s="22"/>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2" customHeight="1" x14ac:dyDescent="0.2">
      <c r="A368" s="15"/>
      <c r="B368" s="22"/>
      <c r="C368" s="22"/>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2" customHeight="1" x14ac:dyDescent="0.2">
      <c r="A369" s="15"/>
      <c r="B369" s="22"/>
      <c r="C369" s="22"/>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2" customHeight="1" x14ac:dyDescent="0.2">
      <c r="A370" s="15"/>
      <c r="B370" s="22"/>
      <c r="C370" s="22"/>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2" customHeight="1" x14ac:dyDescent="0.2">
      <c r="A371" s="15"/>
      <c r="B371" s="22"/>
      <c r="C371" s="22"/>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2" customHeight="1" x14ac:dyDescent="0.2">
      <c r="A372" s="15"/>
      <c r="B372" s="22"/>
      <c r="C372" s="22"/>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2" customHeight="1" x14ac:dyDescent="0.2">
      <c r="A373" s="15"/>
      <c r="B373" s="22"/>
      <c r="C373" s="22"/>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2" customHeight="1" x14ac:dyDescent="0.2">
      <c r="A374" s="15"/>
      <c r="B374" s="22"/>
      <c r="C374" s="22"/>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2" customHeight="1" x14ac:dyDescent="0.2">
      <c r="A375" s="15"/>
      <c r="B375" s="22"/>
      <c r="C375" s="22"/>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2" customHeight="1" x14ac:dyDescent="0.2">
      <c r="A376" s="15"/>
      <c r="B376" s="22"/>
      <c r="C376" s="22"/>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2" customHeight="1" x14ac:dyDescent="0.2">
      <c r="A377" s="15"/>
      <c r="B377" s="22"/>
      <c r="C377" s="22"/>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2" customHeight="1" x14ac:dyDescent="0.2">
      <c r="A378" s="15"/>
      <c r="B378" s="22"/>
      <c r="C378" s="22"/>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2" customHeight="1" x14ac:dyDescent="0.2">
      <c r="A379" s="15"/>
      <c r="B379" s="22"/>
      <c r="C379" s="22"/>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2" customHeight="1" x14ac:dyDescent="0.2">
      <c r="A380" s="15"/>
      <c r="B380" s="22"/>
      <c r="C380" s="22"/>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2" customHeight="1" x14ac:dyDescent="0.2">
      <c r="A381" s="15"/>
      <c r="B381" s="22"/>
      <c r="C381" s="22"/>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2" customHeight="1" x14ac:dyDescent="0.2">
      <c r="A382" s="15"/>
      <c r="B382" s="22"/>
      <c r="C382" s="22"/>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2" customHeight="1" x14ac:dyDescent="0.2">
      <c r="A383" s="15"/>
      <c r="B383" s="22"/>
      <c r="C383" s="22"/>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2" customHeight="1" x14ac:dyDescent="0.2">
      <c r="A384" s="15"/>
      <c r="B384" s="22"/>
      <c r="C384" s="22"/>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2" customHeight="1" x14ac:dyDescent="0.2">
      <c r="A385" s="15"/>
      <c r="B385" s="22"/>
      <c r="C385" s="22"/>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2" customHeight="1" x14ac:dyDescent="0.2">
      <c r="A386" s="15"/>
      <c r="B386" s="22"/>
      <c r="C386" s="22"/>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2" customHeight="1" x14ac:dyDescent="0.2">
      <c r="A387" s="15"/>
      <c r="B387" s="22"/>
      <c r="C387" s="22"/>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2" customHeight="1" x14ac:dyDescent="0.2">
      <c r="A388" s="15"/>
      <c r="B388" s="22"/>
      <c r="C388" s="22"/>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2" customHeight="1" x14ac:dyDescent="0.2">
      <c r="A389" s="15"/>
      <c r="B389" s="22"/>
      <c r="C389" s="22"/>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2" customHeight="1" x14ac:dyDescent="0.2">
      <c r="A390" s="15"/>
      <c r="B390" s="22"/>
      <c r="C390" s="22"/>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2" customHeight="1" x14ac:dyDescent="0.2">
      <c r="A391" s="15"/>
      <c r="B391" s="22"/>
      <c r="C391" s="22"/>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2" customHeight="1" x14ac:dyDescent="0.2">
      <c r="A392" s="15"/>
      <c r="B392" s="22"/>
      <c r="C392" s="22"/>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2" customHeight="1" x14ac:dyDescent="0.2">
      <c r="A393" s="15"/>
      <c r="B393" s="22"/>
      <c r="C393" s="22"/>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2" customHeight="1" x14ac:dyDescent="0.2">
      <c r="A394" s="15"/>
      <c r="B394" s="22"/>
      <c r="C394" s="22"/>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2" customHeight="1" x14ac:dyDescent="0.2">
      <c r="A395" s="15"/>
      <c r="B395" s="22"/>
      <c r="C395" s="22"/>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2" customHeight="1" x14ac:dyDescent="0.2">
      <c r="A396" s="15"/>
      <c r="B396" s="22"/>
      <c r="C396" s="22"/>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2" customHeight="1" x14ac:dyDescent="0.2">
      <c r="A397" s="15"/>
      <c r="B397" s="22"/>
      <c r="C397" s="22"/>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2" customHeight="1" x14ac:dyDescent="0.2">
      <c r="A398" s="15"/>
      <c r="B398" s="22"/>
      <c r="C398" s="22"/>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2" customHeight="1" x14ac:dyDescent="0.2">
      <c r="A399" s="15"/>
      <c r="B399" s="22"/>
      <c r="C399" s="22"/>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2" customHeight="1" x14ac:dyDescent="0.2">
      <c r="A400" s="15"/>
      <c r="B400" s="22"/>
      <c r="C400" s="22"/>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2" customHeight="1" x14ac:dyDescent="0.2">
      <c r="A401" s="15"/>
      <c r="B401" s="22"/>
      <c r="C401" s="22"/>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2" customHeight="1" x14ac:dyDescent="0.2">
      <c r="A402" s="15"/>
      <c r="B402" s="22"/>
      <c r="C402" s="22"/>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2" customHeight="1" x14ac:dyDescent="0.2">
      <c r="A403" s="15"/>
      <c r="B403" s="22"/>
      <c r="C403" s="22"/>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2" customHeight="1" x14ac:dyDescent="0.2">
      <c r="A404" s="15"/>
      <c r="B404" s="22"/>
      <c r="C404" s="22"/>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2" customHeight="1" x14ac:dyDescent="0.2">
      <c r="A405" s="15"/>
      <c r="B405" s="22"/>
      <c r="C405" s="22"/>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2" customHeight="1" x14ac:dyDescent="0.2">
      <c r="A406" s="15"/>
      <c r="B406" s="22"/>
      <c r="C406" s="22"/>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2" customHeight="1" x14ac:dyDescent="0.2">
      <c r="A407" s="15"/>
      <c r="B407" s="22"/>
      <c r="C407" s="22"/>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2" customHeight="1" x14ac:dyDescent="0.2">
      <c r="A408" s="15"/>
      <c r="B408" s="22"/>
      <c r="C408" s="22"/>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2" customHeight="1" x14ac:dyDescent="0.2">
      <c r="A409" s="15"/>
      <c r="B409" s="22"/>
      <c r="C409" s="22"/>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2" customHeight="1" x14ac:dyDescent="0.2">
      <c r="A410" s="15"/>
      <c r="B410" s="22"/>
      <c r="C410" s="22"/>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2" customHeight="1" x14ac:dyDescent="0.2">
      <c r="A411" s="15"/>
      <c r="B411" s="22"/>
      <c r="C411" s="22"/>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2" customHeight="1" x14ac:dyDescent="0.2">
      <c r="A412" s="15"/>
      <c r="B412" s="22"/>
      <c r="C412" s="22"/>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2" customHeight="1" x14ac:dyDescent="0.2">
      <c r="A413" s="15"/>
      <c r="B413" s="22"/>
      <c r="C413" s="22"/>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2" customHeight="1" x14ac:dyDescent="0.2">
      <c r="A414" s="15"/>
      <c r="B414" s="22"/>
      <c r="C414" s="22"/>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2" customHeight="1" x14ac:dyDescent="0.2">
      <c r="A415" s="15"/>
      <c r="B415" s="22"/>
      <c r="C415" s="22"/>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2" customHeight="1" x14ac:dyDescent="0.2">
      <c r="A416" s="15"/>
      <c r="B416" s="22"/>
      <c r="C416" s="22"/>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2" customHeight="1" x14ac:dyDescent="0.2">
      <c r="A417" s="15"/>
      <c r="B417" s="22"/>
      <c r="C417" s="22"/>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2" customHeight="1" x14ac:dyDescent="0.2">
      <c r="A418" s="15"/>
      <c r="B418" s="22"/>
      <c r="C418" s="22"/>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2" customHeight="1" x14ac:dyDescent="0.2">
      <c r="A419" s="15"/>
      <c r="B419" s="22"/>
      <c r="C419" s="22"/>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2" customHeight="1" x14ac:dyDescent="0.2">
      <c r="A420" s="15"/>
      <c r="B420" s="22"/>
      <c r="C420" s="22"/>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2" customHeight="1" x14ac:dyDescent="0.2">
      <c r="A421" s="15"/>
      <c r="B421" s="22"/>
      <c r="C421" s="22"/>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2" customHeight="1" x14ac:dyDescent="0.2">
      <c r="A422" s="15"/>
      <c r="B422" s="22"/>
      <c r="C422" s="22"/>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2" customHeight="1" x14ac:dyDescent="0.2">
      <c r="A423" s="15"/>
      <c r="B423" s="22"/>
      <c r="C423" s="22"/>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2" customHeight="1" x14ac:dyDescent="0.2">
      <c r="A424" s="15"/>
      <c r="B424" s="22"/>
      <c r="C424" s="22"/>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2" customHeight="1" x14ac:dyDescent="0.2">
      <c r="A425" s="15"/>
      <c r="B425" s="22"/>
      <c r="C425" s="22"/>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2" customHeight="1" x14ac:dyDescent="0.2">
      <c r="A426" s="15"/>
      <c r="B426" s="22"/>
      <c r="C426" s="22"/>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2" customHeight="1" x14ac:dyDescent="0.2">
      <c r="A427" s="15"/>
      <c r="B427" s="22"/>
      <c r="C427" s="22"/>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2" customHeight="1" x14ac:dyDescent="0.2">
      <c r="A428" s="15"/>
      <c r="B428" s="22"/>
      <c r="C428" s="22"/>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2" customHeight="1" x14ac:dyDescent="0.2">
      <c r="A429" s="15"/>
      <c r="B429" s="22"/>
      <c r="C429" s="22"/>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2" customHeight="1" x14ac:dyDescent="0.2">
      <c r="A430" s="15"/>
      <c r="B430" s="22"/>
      <c r="C430" s="22"/>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2" customHeight="1" x14ac:dyDescent="0.2">
      <c r="A431" s="15"/>
      <c r="B431" s="22"/>
      <c r="C431" s="22"/>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2" customHeight="1" x14ac:dyDescent="0.2">
      <c r="A432" s="15"/>
      <c r="B432" s="22"/>
      <c r="C432" s="22"/>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2" customHeight="1" x14ac:dyDescent="0.2">
      <c r="A433" s="15"/>
      <c r="B433" s="22"/>
      <c r="C433" s="22"/>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2" customHeight="1" x14ac:dyDescent="0.2">
      <c r="A434" s="15"/>
      <c r="B434" s="22"/>
      <c r="C434" s="22"/>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2" customHeight="1" x14ac:dyDescent="0.2">
      <c r="A435" s="15"/>
      <c r="B435" s="22"/>
      <c r="C435" s="22"/>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2" customHeight="1" x14ac:dyDescent="0.2">
      <c r="A436" s="15"/>
      <c r="B436" s="22"/>
      <c r="C436" s="22"/>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2" customHeight="1" x14ac:dyDescent="0.2">
      <c r="A437" s="15"/>
      <c r="B437" s="22"/>
      <c r="C437" s="22"/>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2" customHeight="1" x14ac:dyDescent="0.2">
      <c r="A438" s="15"/>
      <c r="B438" s="22"/>
      <c r="C438" s="22"/>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2" customHeight="1" x14ac:dyDescent="0.2">
      <c r="A439" s="15"/>
      <c r="B439" s="22"/>
      <c r="C439" s="22"/>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2" customHeight="1" x14ac:dyDescent="0.2">
      <c r="A440" s="15"/>
      <c r="B440" s="22"/>
      <c r="C440" s="22"/>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2" customHeight="1" x14ac:dyDescent="0.2">
      <c r="A441" s="15"/>
      <c r="B441" s="22"/>
      <c r="C441" s="22"/>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2" customHeight="1" x14ac:dyDescent="0.2">
      <c r="A442" s="15"/>
      <c r="B442" s="22"/>
      <c r="C442" s="22"/>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2" customHeight="1" x14ac:dyDescent="0.2">
      <c r="A443" s="15"/>
      <c r="B443" s="22"/>
      <c r="C443" s="22"/>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2" customHeight="1" x14ac:dyDescent="0.2">
      <c r="A444" s="15"/>
      <c r="B444" s="22"/>
      <c r="C444" s="22"/>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2" customHeight="1" x14ac:dyDescent="0.2">
      <c r="A445" s="15"/>
      <c r="B445" s="22"/>
      <c r="C445" s="22"/>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2" customHeight="1" x14ac:dyDescent="0.2">
      <c r="A446" s="15"/>
      <c r="B446" s="22"/>
      <c r="C446" s="22"/>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2" customHeight="1" x14ac:dyDescent="0.2">
      <c r="A447" s="15"/>
      <c r="B447" s="22"/>
      <c r="C447" s="22"/>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2" customHeight="1" x14ac:dyDescent="0.2">
      <c r="A448" s="15"/>
      <c r="B448" s="22"/>
      <c r="C448" s="22"/>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2" customHeight="1" x14ac:dyDescent="0.2">
      <c r="A449" s="15"/>
      <c r="B449" s="22"/>
      <c r="C449" s="22"/>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2" customHeight="1" x14ac:dyDescent="0.2">
      <c r="A450" s="15"/>
      <c r="B450" s="22"/>
      <c r="C450" s="22"/>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2" customHeight="1" x14ac:dyDescent="0.2">
      <c r="A451" s="15"/>
      <c r="B451" s="22"/>
      <c r="C451" s="22"/>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2" customHeight="1" x14ac:dyDescent="0.2">
      <c r="A452" s="15"/>
      <c r="B452" s="22"/>
      <c r="C452" s="22"/>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2" customHeight="1" x14ac:dyDescent="0.2">
      <c r="A453" s="15"/>
      <c r="B453" s="22"/>
      <c r="C453" s="22"/>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2" customHeight="1" x14ac:dyDescent="0.2">
      <c r="A454" s="15"/>
      <c r="B454" s="22"/>
      <c r="C454" s="22"/>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2" customHeight="1" x14ac:dyDescent="0.2">
      <c r="A455" s="15"/>
      <c r="B455" s="22"/>
      <c r="C455" s="22"/>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2" customHeight="1" x14ac:dyDescent="0.2">
      <c r="A456" s="15"/>
      <c r="B456" s="22"/>
      <c r="C456" s="22"/>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2" customHeight="1" x14ac:dyDescent="0.2">
      <c r="A457" s="15"/>
      <c r="B457" s="22"/>
      <c r="C457" s="22"/>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2" customHeight="1" x14ac:dyDescent="0.2">
      <c r="A458" s="15"/>
      <c r="B458" s="22"/>
      <c r="C458" s="22"/>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2" customHeight="1" x14ac:dyDescent="0.2">
      <c r="A459" s="15"/>
      <c r="B459" s="22"/>
      <c r="C459" s="22"/>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2" customHeight="1" x14ac:dyDescent="0.2">
      <c r="A460" s="15"/>
      <c r="B460" s="22"/>
      <c r="C460" s="22"/>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2" customHeight="1" x14ac:dyDescent="0.2">
      <c r="A461" s="15"/>
      <c r="B461" s="22"/>
      <c r="C461" s="22"/>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2" customHeight="1" x14ac:dyDescent="0.2">
      <c r="A462" s="15"/>
      <c r="B462" s="22"/>
      <c r="C462" s="22"/>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2" customHeight="1" x14ac:dyDescent="0.2">
      <c r="A463" s="15"/>
      <c r="B463" s="22"/>
      <c r="C463" s="22"/>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2" customHeight="1" x14ac:dyDescent="0.2">
      <c r="A464" s="15"/>
      <c r="B464" s="22"/>
      <c r="C464" s="22"/>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2" customHeight="1" x14ac:dyDescent="0.2">
      <c r="A465" s="15"/>
      <c r="B465" s="22"/>
      <c r="C465" s="22"/>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2" customHeight="1" x14ac:dyDescent="0.2">
      <c r="A466" s="15"/>
      <c r="B466" s="22"/>
      <c r="C466" s="22"/>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2" customHeight="1" x14ac:dyDescent="0.2">
      <c r="A467" s="15"/>
      <c r="B467" s="22"/>
      <c r="C467" s="22"/>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2" customHeight="1" x14ac:dyDescent="0.2">
      <c r="A468" s="15"/>
      <c r="B468" s="22"/>
      <c r="C468" s="22"/>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2" customHeight="1" x14ac:dyDescent="0.2">
      <c r="A469" s="15"/>
      <c r="B469" s="22"/>
      <c r="C469" s="22"/>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2" customHeight="1" x14ac:dyDescent="0.2">
      <c r="A470" s="15"/>
      <c r="B470" s="22"/>
      <c r="C470" s="22"/>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2" customHeight="1" x14ac:dyDescent="0.2">
      <c r="A471" s="15"/>
      <c r="B471" s="22"/>
      <c r="C471" s="22"/>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2" customHeight="1" x14ac:dyDescent="0.2">
      <c r="A472" s="15"/>
      <c r="B472" s="22"/>
      <c r="C472" s="22"/>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2" customHeight="1" x14ac:dyDescent="0.2">
      <c r="A473" s="15"/>
      <c r="B473" s="22"/>
      <c r="C473" s="22"/>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2" customHeight="1" x14ac:dyDescent="0.2">
      <c r="A474" s="15"/>
      <c r="B474" s="22"/>
      <c r="C474" s="22"/>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2" customHeight="1" x14ac:dyDescent="0.2">
      <c r="A475" s="15"/>
      <c r="B475" s="22"/>
      <c r="C475" s="22"/>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2" customHeight="1" x14ac:dyDescent="0.2">
      <c r="A476" s="15"/>
      <c r="B476" s="22"/>
      <c r="C476" s="22"/>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2" customHeight="1" x14ac:dyDescent="0.2">
      <c r="A477" s="15"/>
      <c r="B477" s="22"/>
      <c r="C477" s="22"/>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2" customHeight="1" x14ac:dyDescent="0.2">
      <c r="A478" s="15"/>
      <c r="B478" s="22"/>
      <c r="C478" s="22"/>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2" customHeight="1" x14ac:dyDescent="0.2">
      <c r="A479" s="15"/>
      <c r="B479" s="22"/>
      <c r="C479" s="22"/>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2" customHeight="1" x14ac:dyDescent="0.2">
      <c r="A480" s="15"/>
      <c r="B480" s="22"/>
      <c r="C480" s="22"/>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2" customHeight="1" x14ac:dyDescent="0.2">
      <c r="A481" s="15"/>
      <c r="B481" s="22"/>
      <c r="C481" s="22"/>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2" customHeight="1" x14ac:dyDescent="0.2">
      <c r="A482" s="15"/>
      <c r="B482" s="22"/>
      <c r="C482" s="22"/>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2" customHeight="1" x14ac:dyDescent="0.2">
      <c r="A483" s="15"/>
      <c r="B483" s="22"/>
      <c r="C483" s="22"/>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2" customHeight="1" x14ac:dyDescent="0.2">
      <c r="A484" s="15"/>
      <c r="B484" s="22"/>
      <c r="C484" s="22"/>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2" customHeight="1" x14ac:dyDescent="0.2">
      <c r="A485" s="15"/>
      <c r="B485" s="22"/>
      <c r="C485" s="22"/>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2" customHeight="1" x14ac:dyDescent="0.2">
      <c r="A486" s="15"/>
      <c r="B486" s="22"/>
      <c r="C486" s="22"/>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2" customHeight="1" x14ac:dyDescent="0.2">
      <c r="A487" s="15"/>
      <c r="B487" s="22"/>
      <c r="C487" s="22"/>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2" customHeight="1" x14ac:dyDescent="0.2">
      <c r="A488" s="15"/>
      <c r="B488" s="22"/>
      <c r="C488" s="22"/>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2" customHeight="1" x14ac:dyDescent="0.2">
      <c r="A489" s="15"/>
      <c r="B489" s="22"/>
      <c r="C489" s="22"/>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2" customHeight="1" x14ac:dyDescent="0.2">
      <c r="A490" s="15"/>
      <c r="B490" s="22"/>
      <c r="C490" s="22"/>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2" customHeight="1" x14ac:dyDescent="0.2">
      <c r="A491" s="15"/>
      <c r="B491" s="22"/>
      <c r="C491" s="22"/>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2" customHeight="1" x14ac:dyDescent="0.2">
      <c r="A492" s="15"/>
      <c r="B492" s="22"/>
      <c r="C492" s="22"/>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2" customHeight="1" x14ac:dyDescent="0.2">
      <c r="A493" s="15"/>
      <c r="B493" s="22"/>
      <c r="C493" s="22"/>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2" customHeight="1" x14ac:dyDescent="0.2">
      <c r="A494" s="15"/>
      <c r="B494" s="22"/>
      <c r="C494" s="22"/>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2" customHeight="1" x14ac:dyDescent="0.2">
      <c r="A495" s="15"/>
      <c r="B495" s="22"/>
      <c r="C495" s="22"/>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2" customHeight="1" x14ac:dyDescent="0.2">
      <c r="A496" s="15"/>
      <c r="B496" s="22"/>
      <c r="C496" s="22"/>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2" customHeight="1" x14ac:dyDescent="0.2">
      <c r="A497" s="15"/>
      <c r="B497" s="22"/>
      <c r="C497" s="22"/>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2" customHeight="1" x14ac:dyDescent="0.2">
      <c r="A498" s="15"/>
      <c r="B498" s="22"/>
      <c r="C498" s="22"/>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2" customHeight="1" x14ac:dyDescent="0.2">
      <c r="A499" s="15"/>
      <c r="B499" s="22"/>
      <c r="C499" s="22"/>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2" customHeight="1" x14ac:dyDescent="0.2">
      <c r="A500" s="15"/>
      <c r="B500" s="22"/>
      <c r="C500" s="22"/>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2" customHeight="1" x14ac:dyDescent="0.2">
      <c r="A501" s="15"/>
      <c r="B501" s="22"/>
      <c r="C501" s="22"/>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2" customHeight="1" x14ac:dyDescent="0.2">
      <c r="A502" s="15"/>
      <c r="B502" s="22"/>
      <c r="C502" s="22"/>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2" customHeight="1" x14ac:dyDescent="0.2">
      <c r="A503" s="15"/>
      <c r="B503" s="22"/>
      <c r="C503" s="22"/>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2" customHeight="1" x14ac:dyDescent="0.2">
      <c r="A504" s="15"/>
      <c r="B504" s="22"/>
      <c r="C504" s="22"/>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2" customHeight="1" x14ac:dyDescent="0.2">
      <c r="A505" s="15"/>
      <c r="B505" s="22"/>
      <c r="C505" s="22"/>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2" customHeight="1" x14ac:dyDescent="0.2">
      <c r="A506" s="15"/>
      <c r="B506" s="22"/>
      <c r="C506" s="22"/>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2" customHeight="1" x14ac:dyDescent="0.2">
      <c r="A507" s="15"/>
      <c r="B507" s="22"/>
      <c r="C507" s="22"/>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2" customHeight="1" x14ac:dyDescent="0.2">
      <c r="A508" s="15"/>
      <c r="B508" s="22"/>
      <c r="C508" s="22"/>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2" customHeight="1" x14ac:dyDescent="0.2">
      <c r="A509" s="15"/>
      <c r="B509" s="22"/>
      <c r="C509" s="22"/>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2" customHeight="1" x14ac:dyDescent="0.2">
      <c r="A510" s="15"/>
      <c r="B510" s="22"/>
      <c r="C510" s="22"/>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2" customHeight="1" x14ac:dyDescent="0.2">
      <c r="A511" s="15"/>
      <c r="B511" s="22"/>
      <c r="C511" s="22"/>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2" customHeight="1" x14ac:dyDescent="0.2">
      <c r="A512" s="15"/>
      <c r="B512" s="22"/>
      <c r="C512" s="22"/>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2" customHeight="1" x14ac:dyDescent="0.2">
      <c r="A513" s="15"/>
      <c r="B513" s="22"/>
      <c r="C513" s="22"/>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2" customHeight="1" x14ac:dyDescent="0.2">
      <c r="A514" s="15"/>
      <c r="B514" s="22"/>
      <c r="C514" s="22"/>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2" customHeight="1" x14ac:dyDescent="0.2">
      <c r="A515" s="15"/>
      <c r="B515" s="22"/>
      <c r="C515" s="22"/>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2" customHeight="1" x14ac:dyDescent="0.2">
      <c r="A516" s="15"/>
      <c r="B516" s="22"/>
      <c r="C516" s="22"/>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2" customHeight="1" x14ac:dyDescent="0.2">
      <c r="A517" s="15"/>
      <c r="B517" s="22"/>
      <c r="C517" s="22"/>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2" customHeight="1" x14ac:dyDescent="0.2">
      <c r="A518" s="15"/>
      <c r="B518" s="22"/>
      <c r="C518" s="22"/>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2" customHeight="1" x14ac:dyDescent="0.2">
      <c r="A519" s="15"/>
      <c r="B519" s="22"/>
      <c r="C519" s="22"/>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2" customHeight="1" x14ac:dyDescent="0.2">
      <c r="A520" s="15"/>
      <c r="B520" s="22"/>
      <c r="C520" s="22"/>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2" customHeight="1" x14ac:dyDescent="0.2">
      <c r="A521" s="15"/>
      <c r="B521" s="22"/>
      <c r="C521" s="22"/>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2" customHeight="1" x14ac:dyDescent="0.2">
      <c r="A522" s="15"/>
      <c r="B522" s="22"/>
      <c r="C522" s="22"/>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2" customHeight="1" x14ac:dyDescent="0.2">
      <c r="A523" s="15"/>
      <c r="B523" s="22"/>
      <c r="C523" s="22"/>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2" customHeight="1" x14ac:dyDescent="0.2">
      <c r="A524" s="15"/>
      <c r="B524" s="22"/>
      <c r="C524" s="22"/>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2" customHeight="1" x14ac:dyDescent="0.2">
      <c r="A525" s="15"/>
      <c r="B525" s="22"/>
      <c r="C525" s="22"/>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2" customHeight="1" x14ac:dyDescent="0.2">
      <c r="A526" s="15"/>
      <c r="B526" s="22"/>
      <c r="C526" s="22"/>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2" customHeight="1" x14ac:dyDescent="0.2">
      <c r="A527" s="15"/>
      <c r="B527" s="22"/>
      <c r="C527" s="22"/>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2" customHeight="1" x14ac:dyDescent="0.2">
      <c r="A528" s="15"/>
      <c r="B528" s="22"/>
      <c r="C528" s="22"/>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2" customHeight="1" x14ac:dyDescent="0.2">
      <c r="A529" s="15"/>
      <c r="B529" s="22"/>
      <c r="C529" s="22"/>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2" customHeight="1" x14ac:dyDescent="0.2">
      <c r="A530" s="15"/>
      <c r="B530" s="22"/>
      <c r="C530" s="22"/>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2" customHeight="1" x14ac:dyDescent="0.2">
      <c r="A531" s="15"/>
      <c r="B531" s="22"/>
      <c r="C531" s="22"/>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2" customHeight="1" x14ac:dyDescent="0.2">
      <c r="A532" s="15"/>
      <c r="B532" s="22"/>
      <c r="C532" s="22"/>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2" customHeight="1" x14ac:dyDescent="0.2">
      <c r="A533" s="15"/>
      <c r="B533" s="22"/>
      <c r="C533" s="22"/>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2" customHeight="1" x14ac:dyDescent="0.2">
      <c r="A534" s="15"/>
      <c r="B534" s="22"/>
      <c r="C534" s="22"/>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2" customHeight="1" x14ac:dyDescent="0.2">
      <c r="A535" s="15"/>
      <c r="B535" s="22"/>
      <c r="C535" s="22"/>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2" customHeight="1" x14ac:dyDescent="0.2">
      <c r="A536" s="15"/>
      <c r="B536" s="22"/>
      <c r="C536" s="22"/>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2" customHeight="1" x14ac:dyDescent="0.2">
      <c r="A537" s="15"/>
      <c r="B537" s="22"/>
      <c r="C537" s="22"/>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2" customHeight="1" x14ac:dyDescent="0.2">
      <c r="A538" s="15"/>
      <c r="B538" s="22"/>
      <c r="C538" s="22"/>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2" customHeight="1" x14ac:dyDescent="0.2">
      <c r="A539" s="15"/>
      <c r="B539" s="22"/>
      <c r="C539" s="22"/>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2" customHeight="1" x14ac:dyDescent="0.2">
      <c r="A540" s="15"/>
      <c r="B540" s="22"/>
      <c r="C540" s="22"/>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2" customHeight="1" x14ac:dyDescent="0.2">
      <c r="A541" s="15"/>
      <c r="B541" s="22"/>
      <c r="C541" s="22"/>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2" customHeight="1" x14ac:dyDescent="0.2">
      <c r="A542" s="15"/>
      <c r="B542" s="22"/>
      <c r="C542" s="22"/>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2" customHeight="1" x14ac:dyDescent="0.2">
      <c r="A543" s="15"/>
      <c r="B543" s="22"/>
      <c r="C543" s="22"/>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2" customHeight="1" x14ac:dyDescent="0.2">
      <c r="A544" s="15"/>
      <c r="B544" s="22"/>
      <c r="C544" s="22"/>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2" customHeight="1" x14ac:dyDescent="0.2">
      <c r="A545" s="15"/>
      <c r="B545" s="22"/>
      <c r="C545" s="22"/>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2" customHeight="1" x14ac:dyDescent="0.2">
      <c r="A546" s="15"/>
      <c r="B546" s="22"/>
      <c r="C546" s="22"/>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2" customHeight="1" x14ac:dyDescent="0.2">
      <c r="A547" s="15"/>
      <c r="B547" s="22"/>
      <c r="C547" s="22"/>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2" customHeight="1" x14ac:dyDescent="0.2">
      <c r="A548" s="15"/>
      <c r="B548" s="22"/>
      <c r="C548" s="22"/>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2" customHeight="1" x14ac:dyDescent="0.2">
      <c r="A549" s="15"/>
      <c r="B549" s="22"/>
      <c r="C549" s="22"/>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2" customHeight="1" x14ac:dyDescent="0.2">
      <c r="A550" s="15"/>
      <c r="B550" s="22"/>
      <c r="C550" s="22"/>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2" customHeight="1" x14ac:dyDescent="0.2">
      <c r="A551" s="15"/>
      <c r="B551" s="22"/>
      <c r="C551" s="22"/>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2" customHeight="1" x14ac:dyDescent="0.2">
      <c r="A552" s="15"/>
      <c r="B552" s="22"/>
      <c r="C552" s="22"/>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2" customHeight="1" x14ac:dyDescent="0.2">
      <c r="A553" s="15"/>
      <c r="B553" s="22"/>
      <c r="C553" s="22"/>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2" customHeight="1" x14ac:dyDescent="0.2">
      <c r="A554" s="15"/>
      <c r="B554" s="22"/>
      <c r="C554" s="22"/>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2" customHeight="1" x14ac:dyDescent="0.2">
      <c r="A555" s="15"/>
      <c r="B555" s="22"/>
      <c r="C555" s="22"/>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2" customHeight="1" x14ac:dyDescent="0.2">
      <c r="A556" s="15"/>
      <c r="B556" s="22"/>
      <c r="C556" s="22"/>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2" customHeight="1" x14ac:dyDescent="0.2">
      <c r="A557" s="15"/>
      <c r="B557" s="22"/>
      <c r="C557" s="22"/>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2" customHeight="1" x14ac:dyDescent="0.2">
      <c r="A558" s="15"/>
      <c r="B558" s="22"/>
      <c r="C558" s="22"/>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2" customHeight="1" x14ac:dyDescent="0.2">
      <c r="A559" s="15"/>
      <c r="B559" s="22"/>
      <c r="C559" s="22"/>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2" customHeight="1" x14ac:dyDescent="0.2">
      <c r="A560" s="15"/>
      <c r="B560" s="22"/>
      <c r="C560" s="22"/>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2" customHeight="1" x14ac:dyDescent="0.2">
      <c r="A561" s="15"/>
      <c r="B561" s="22"/>
      <c r="C561" s="22"/>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2" customHeight="1" x14ac:dyDescent="0.2">
      <c r="A562" s="15"/>
      <c r="B562" s="22"/>
      <c r="C562" s="22"/>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2" customHeight="1" x14ac:dyDescent="0.2">
      <c r="A563" s="15"/>
      <c r="B563" s="22"/>
      <c r="C563" s="22"/>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2" customHeight="1" x14ac:dyDescent="0.2">
      <c r="A564" s="15"/>
      <c r="B564" s="22"/>
      <c r="C564" s="22"/>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2" customHeight="1" x14ac:dyDescent="0.2">
      <c r="A565" s="15"/>
      <c r="B565" s="22"/>
      <c r="C565" s="22"/>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2" customHeight="1" x14ac:dyDescent="0.2">
      <c r="A566" s="15"/>
      <c r="B566" s="22"/>
      <c r="C566" s="22"/>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2" customHeight="1" x14ac:dyDescent="0.2">
      <c r="A567" s="15"/>
      <c r="B567" s="22"/>
      <c r="C567" s="22"/>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2" customHeight="1" x14ac:dyDescent="0.2">
      <c r="A568" s="15"/>
      <c r="B568" s="22"/>
      <c r="C568" s="22"/>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2" customHeight="1" x14ac:dyDescent="0.2">
      <c r="A569" s="15"/>
      <c r="B569" s="22"/>
      <c r="C569" s="22"/>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2" customHeight="1" x14ac:dyDescent="0.2">
      <c r="A570" s="15"/>
      <c r="B570" s="22"/>
      <c r="C570" s="22"/>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2" customHeight="1" x14ac:dyDescent="0.2">
      <c r="A571" s="15"/>
      <c r="B571" s="22"/>
      <c r="C571" s="22"/>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2" customHeight="1" x14ac:dyDescent="0.2">
      <c r="A572" s="15"/>
      <c r="B572" s="22"/>
      <c r="C572" s="22"/>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2" customHeight="1" x14ac:dyDescent="0.2">
      <c r="A573" s="15"/>
      <c r="B573" s="22"/>
      <c r="C573" s="22"/>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2" customHeight="1" x14ac:dyDescent="0.2">
      <c r="A574" s="15"/>
      <c r="B574" s="22"/>
      <c r="C574" s="22"/>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2" customHeight="1" x14ac:dyDescent="0.2">
      <c r="A575" s="15"/>
      <c r="B575" s="22"/>
      <c r="C575" s="22"/>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2" customHeight="1" x14ac:dyDescent="0.2">
      <c r="A576" s="15"/>
      <c r="B576" s="22"/>
      <c r="C576" s="22"/>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2" customHeight="1" x14ac:dyDescent="0.2">
      <c r="A577" s="15"/>
      <c r="B577" s="22"/>
      <c r="C577" s="22"/>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2" customHeight="1" x14ac:dyDescent="0.2">
      <c r="A578" s="15"/>
      <c r="B578" s="22"/>
      <c r="C578" s="22"/>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2" customHeight="1" x14ac:dyDescent="0.2">
      <c r="A579" s="15"/>
      <c r="B579" s="22"/>
      <c r="C579" s="22"/>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2" customHeight="1" x14ac:dyDescent="0.2">
      <c r="A580" s="15"/>
      <c r="B580" s="22"/>
      <c r="C580" s="22"/>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2" customHeight="1" x14ac:dyDescent="0.2">
      <c r="A581" s="15"/>
      <c r="B581" s="22"/>
      <c r="C581" s="22"/>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2" customHeight="1" x14ac:dyDescent="0.2">
      <c r="A582" s="15"/>
      <c r="B582" s="22"/>
      <c r="C582" s="22"/>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2" customHeight="1" x14ac:dyDescent="0.2">
      <c r="A583" s="15"/>
      <c r="B583" s="22"/>
      <c r="C583" s="22"/>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2" customHeight="1" x14ac:dyDescent="0.2">
      <c r="A584" s="15"/>
      <c r="B584" s="22"/>
      <c r="C584" s="22"/>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2" customHeight="1" x14ac:dyDescent="0.2">
      <c r="A585" s="15"/>
      <c r="B585" s="22"/>
      <c r="C585" s="22"/>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2" customHeight="1" x14ac:dyDescent="0.2">
      <c r="A586" s="15"/>
      <c r="B586" s="22"/>
      <c r="C586" s="22"/>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2" customHeight="1" x14ac:dyDescent="0.2">
      <c r="A587" s="15"/>
      <c r="B587" s="22"/>
      <c r="C587" s="22"/>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2" customHeight="1" x14ac:dyDescent="0.2">
      <c r="A588" s="15"/>
      <c r="B588" s="22"/>
      <c r="C588" s="22"/>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2" customHeight="1" x14ac:dyDescent="0.2">
      <c r="A589" s="15"/>
      <c r="B589" s="22"/>
      <c r="C589" s="22"/>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2" customHeight="1" x14ac:dyDescent="0.2">
      <c r="A590" s="15"/>
      <c r="B590" s="22"/>
      <c r="C590" s="22"/>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2" customHeight="1" x14ac:dyDescent="0.2">
      <c r="A591" s="15"/>
      <c r="B591" s="22"/>
      <c r="C591" s="22"/>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2" customHeight="1" x14ac:dyDescent="0.2">
      <c r="A592" s="15"/>
      <c r="B592" s="22"/>
      <c r="C592" s="22"/>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2" customHeight="1" x14ac:dyDescent="0.2">
      <c r="A593" s="15"/>
      <c r="B593" s="22"/>
      <c r="C593" s="22"/>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2" customHeight="1" x14ac:dyDescent="0.2">
      <c r="A594" s="15"/>
      <c r="B594" s="22"/>
      <c r="C594" s="22"/>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2" customHeight="1" x14ac:dyDescent="0.2">
      <c r="A595" s="15"/>
      <c r="B595" s="22"/>
      <c r="C595" s="22"/>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2" customHeight="1" x14ac:dyDescent="0.2">
      <c r="A596" s="15"/>
      <c r="B596" s="22"/>
      <c r="C596" s="22"/>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2" customHeight="1" x14ac:dyDescent="0.2">
      <c r="A597" s="15"/>
      <c r="B597" s="22"/>
      <c r="C597" s="22"/>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2" customHeight="1" x14ac:dyDescent="0.2">
      <c r="A598" s="15"/>
      <c r="B598" s="22"/>
      <c r="C598" s="22"/>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2" customHeight="1" x14ac:dyDescent="0.2">
      <c r="A599" s="15"/>
      <c r="B599" s="22"/>
      <c r="C599" s="22"/>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2" customHeight="1" x14ac:dyDescent="0.2">
      <c r="A600" s="15"/>
      <c r="B600" s="22"/>
      <c r="C600" s="22"/>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2" customHeight="1" x14ac:dyDescent="0.2">
      <c r="A601" s="15"/>
      <c r="B601" s="22"/>
      <c r="C601" s="22"/>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2" customHeight="1" x14ac:dyDescent="0.2">
      <c r="A602" s="15"/>
      <c r="B602" s="22"/>
      <c r="C602" s="22"/>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2" customHeight="1" x14ac:dyDescent="0.2">
      <c r="A603" s="15"/>
      <c r="B603" s="22"/>
      <c r="C603" s="22"/>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2" customHeight="1" x14ac:dyDescent="0.2">
      <c r="A604" s="15"/>
      <c r="B604" s="22"/>
      <c r="C604" s="22"/>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2" customHeight="1" x14ac:dyDescent="0.2">
      <c r="A605" s="15"/>
      <c r="B605" s="22"/>
      <c r="C605" s="22"/>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2" customHeight="1" x14ac:dyDescent="0.2">
      <c r="A606" s="15"/>
      <c r="B606" s="22"/>
      <c r="C606" s="22"/>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2" customHeight="1" x14ac:dyDescent="0.2">
      <c r="A607" s="15"/>
      <c r="B607" s="22"/>
      <c r="C607" s="22"/>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2" customHeight="1" x14ac:dyDescent="0.2">
      <c r="A608" s="15"/>
      <c r="B608" s="22"/>
      <c r="C608" s="22"/>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2" customHeight="1" x14ac:dyDescent="0.2">
      <c r="A609" s="15"/>
      <c r="B609" s="22"/>
      <c r="C609" s="22"/>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2" customHeight="1" x14ac:dyDescent="0.2">
      <c r="A610" s="15"/>
      <c r="B610" s="22"/>
      <c r="C610" s="22"/>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2" customHeight="1" x14ac:dyDescent="0.2">
      <c r="A611" s="15"/>
      <c r="B611" s="22"/>
      <c r="C611" s="22"/>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2" customHeight="1" x14ac:dyDescent="0.2">
      <c r="A612" s="15"/>
      <c r="B612" s="22"/>
      <c r="C612" s="22"/>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2" customHeight="1" x14ac:dyDescent="0.2">
      <c r="A613" s="15"/>
      <c r="B613" s="22"/>
      <c r="C613" s="22"/>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2" customHeight="1" x14ac:dyDescent="0.2">
      <c r="A614" s="15"/>
      <c r="B614" s="22"/>
      <c r="C614" s="22"/>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2" customHeight="1" x14ac:dyDescent="0.2">
      <c r="A615" s="15"/>
      <c r="B615" s="22"/>
      <c r="C615" s="22"/>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2" customHeight="1" x14ac:dyDescent="0.2">
      <c r="A616" s="15"/>
      <c r="B616" s="22"/>
      <c r="C616" s="22"/>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2" customHeight="1" x14ac:dyDescent="0.2">
      <c r="A617" s="15"/>
      <c r="B617" s="22"/>
      <c r="C617" s="22"/>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2" customHeight="1" x14ac:dyDescent="0.2">
      <c r="A618" s="15"/>
      <c r="B618" s="22"/>
      <c r="C618" s="22"/>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2" customHeight="1" x14ac:dyDescent="0.2">
      <c r="A619" s="15"/>
      <c r="B619" s="22"/>
      <c r="C619" s="22"/>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2" customHeight="1" x14ac:dyDescent="0.2">
      <c r="A620" s="15"/>
      <c r="B620" s="22"/>
      <c r="C620" s="22"/>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2" customHeight="1" x14ac:dyDescent="0.2">
      <c r="A621" s="15"/>
      <c r="B621" s="22"/>
      <c r="C621" s="22"/>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2" customHeight="1" x14ac:dyDescent="0.2">
      <c r="A622" s="15"/>
      <c r="B622" s="22"/>
      <c r="C622" s="22"/>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2" customHeight="1" x14ac:dyDescent="0.2">
      <c r="A623" s="15"/>
      <c r="B623" s="22"/>
      <c r="C623" s="22"/>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2" customHeight="1" x14ac:dyDescent="0.2">
      <c r="A624" s="15"/>
      <c r="B624" s="22"/>
      <c r="C624" s="22"/>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2" customHeight="1" x14ac:dyDescent="0.2">
      <c r="A625" s="15"/>
      <c r="B625" s="22"/>
      <c r="C625" s="22"/>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2" customHeight="1" x14ac:dyDescent="0.2">
      <c r="A626" s="15"/>
      <c r="B626" s="22"/>
      <c r="C626" s="22"/>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2" customHeight="1" x14ac:dyDescent="0.2">
      <c r="A627" s="15"/>
      <c r="B627" s="22"/>
      <c r="C627" s="22"/>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2" customHeight="1" x14ac:dyDescent="0.2">
      <c r="A628" s="15"/>
      <c r="B628" s="22"/>
      <c r="C628" s="22"/>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2" customHeight="1" x14ac:dyDescent="0.2">
      <c r="A629" s="15"/>
      <c r="B629" s="22"/>
      <c r="C629" s="22"/>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2" customHeight="1" x14ac:dyDescent="0.2">
      <c r="A630" s="15"/>
      <c r="B630" s="22"/>
      <c r="C630" s="22"/>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2" customHeight="1" x14ac:dyDescent="0.2">
      <c r="A631" s="15"/>
      <c r="B631" s="22"/>
      <c r="C631" s="22"/>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2" customHeight="1" x14ac:dyDescent="0.2">
      <c r="A632" s="15"/>
      <c r="B632" s="22"/>
      <c r="C632" s="22"/>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2" customHeight="1" x14ac:dyDescent="0.2">
      <c r="A633" s="15"/>
      <c r="B633" s="22"/>
      <c r="C633" s="22"/>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2" customHeight="1" x14ac:dyDescent="0.2">
      <c r="A634" s="15"/>
      <c r="B634" s="22"/>
      <c r="C634" s="22"/>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2" customHeight="1" x14ac:dyDescent="0.2">
      <c r="A635" s="15"/>
      <c r="B635" s="22"/>
      <c r="C635" s="22"/>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2" customHeight="1" x14ac:dyDescent="0.2">
      <c r="A636" s="15"/>
      <c r="B636" s="22"/>
      <c r="C636" s="22"/>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2" customHeight="1" x14ac:dyDescent="0.2">
      <c r="A637" s="15"/>
      <c r="B637" s="22"/>
      <c r="C637" s="22"/>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2" customHeight="1" x14ac:dyDescent="0.2">
      <c r="A638" s="15"/>
      <c r="B638" s="22"/>
      <c r="C638" s="22"/>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2" customHeight="1" x14ac:dyDescent="0.2">
      <c r="A639" s="15"/>
      <c r="B639" s="22"/>
      <c r="C639" s="22"/>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2" customHeight="1" x14ac:dyDescent="0.2">
      <c r="A640" s="15"/>
      <c r="B640" s="22"/>
      <c r="C640" s="22"/>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2" customHeight="1" x14ac:dyDescent="0.2">
      <c r="A641" s="15"/>
      <c r="B641" s="22"/>
      <c r="C641" s="22"/>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2" customHeight="1" x14ac:dyDescent="0.2">
      <c r="A642" s="15"/>
      <c r="B642" s="22"/>
      <c r="C642" s="22"/>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2" customHeight="1" x14ac:dyDescent="0.2">
      <c r="A643" s="15"/>
      <c r="B643" s="22"/>
      <c r="C643" s="22"/>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2" customHeight="1" x14ac:dyDescent="0.2">
      <c r="A644" s="15"/>
      <c r="B644" s="22"/>
      <c r="C644" s="22"/>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2" customHeight="1" x14ac:dyDescent="0.2">
      <c r="A645" s="15"/>
      <c r="B645" s="22"/>
      <c r="C645" s="22"/>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2" customHeight="1" x14ac:dyDescent="0.2">
      <c r="A646" s="15"/>
      <c r="B646" s="22"/>
      <c r="C646" s="22"/>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2" customHeight="1" x14ac:dyDescent="0.2">
      <c r="A647" s="15"/>
      <c r="B647" s="22"/>
      <c r="C647" s="22"/>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2" customHeight="1" x14ac:dyDescent="0.2">
      <c r="A648" s="15"/>
      <c r="B648" s="22"/>
      <c r="C648" s="22"/>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2" customHeight="1" x14ac:dyDescent="0.2">
      <c r="A649" s="15"/>
      <c r="B649" s="22"/>
      <c r="C649" s="22"/>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2" customHeight="1" x14ac:dyDescent="0.2">
      <c r="A650" s="15"/>
      <c r="B650" s="22"/>
      <c r="C650" s="22"/>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2" customHeight="1" x14ac:dyDescent="0.2">
      <c r="A651" s="15"/>
      <c r="B651" s="22"/>
      <c r="C651" s="22"/>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2" customHeight="1" x14ac:dyDescent="0.2">
      <c r="A652" s="15"/>
      <c r="B652" s="22"/>
      <c r="C652" s="22"/>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2" customHeight="1" x14ac:dyDescent="0.2">
      <c r="A653" s="15"/>
      <c r="B653" s="22"/>
      <c r="C653" s="22"/>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2" customHeight="1" x14ac:dyDescent="0.2">
      <c r="A654" s="15"/>
      <c r="B654" s="22"/>
      <c r="C654" s="22"/>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2" customHeight="1" x14ac:dyDescent="0.2">
      <c r="A655" s="15"/>
      <c r="B655" s="22"/>
      <c r="C655" s="22"/>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2" customHeight="1" x14ac:dyDescent="0.2">
      <c r="A656" s="15"/>
      <c r="B656" s="22"/>
      <c r="C656" s="22"/>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2" customHeight="1" x14ac:dyDescent="0.2">
      <c r="A657" s="15"/>
      <c r="B657" s="22"/>
      <c r="C657" s="22"/>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2" customHeight="1" x14ac:dyDescent="0.2">
      <c r="A658" s="15"/>
      <c r="B658" s="22"/>
      <c r="C658" s="22"/>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2" customHeight="1" x14ac:dyDescent="0.2">
      <c r="A659" s="15"/>
      <c r="B659" s="22"/>
      <c r="C659" s="22"/>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2" customHeight="1" x14ac:dyDescent="0.2">
      <c r="A660" s="15"/>
      <c r="B660" s="22"/>
      <c r="C660" s="22"/>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2" customHeight="1" x14ac:dyDescent="0.2">
      <c r="A661" s="15"/>
      <c r="B661" s="22"/>
      <c r="C661" s="22"/>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2" customHeight="1" x14ac:dyDescent="0.2">
      <c r="A662" s="15"/>
      <c r="B662" s="22"/>
      <c r="C662" s="22"/>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2" customHeight="1" x14ac:dyDescent="0.2">
      <c r="A663" s="15"/>
      <c r="B663" s="22"/>
      <c r="C663" s="22"/>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2" customHeight="1" x14ac:dyDescent="0.2">
      <c r="A664" s="15"/>
      <c r="B664" s="22"/>
      <c r="C664" s="22"/>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2" customHeight="1" x14ac:dyDescent="0.2">
      <c r="A665" s="15"/>
      <c r="B665" s="22"/>
      <c r="C665" s="22"/>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2" customHeight="1" x14ac:dyDescent="0.2">
      <c r="A666" s="15"/>
      <c r="B666" s="22"/>
      <c r="C666" s="22"/>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2" customHeight="1" x14ac:dyDescent="0.2">
      <c r="A667" s="15"/>
      <c r="B667" s="22"/>
      <c r="C667" s="22"/>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2" customHeight="1" x14ac:dyDescent="0.2">
      <c r="A668" s="15"/>
      <c r="B668" s="22"/>
      <c r="C668" s="22"/>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2" customHeight="1" x14ac:dyDescent="0.2">
      <c r="A669" s="15"/>
      <c r="B669" s="22"/>
      <c r="C669" s="22"/>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2" customHeight="1" x14ac:dyDescent="0.2">
      <c r="A670" s="15"/>
      <c r="B670" s="22"/>
      <c r="C670" s="22"/>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2" customHeight="1" x14ac:dyDescent="0.2">
      <c r="A671" s="15"/>
      <c r="B671" s="22"/>
      <c r="C671" s="22"/>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2" customHeight="1" x14ac:dyDescent="0.2">
      <c r="A672" s="15"/>
      <c r="B672" s="22"/>
      <c r="C672" s="22"/>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2" customHeight="1" x14ac:dyDescent="0.2">
      <c r="A673" s="15"/>
      <c r="B673" s="22"/>
      <c r="C673" s="22"/>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2" customHeight="1" x14ac:dyDescent="0.2">
      <c r="A674" s="15"/>
      <c r="B674" s="22"/>
      <c r="C674" s="22"/>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2" customHeight="1" x14ac:dyDescent="0.2">
      <c r="A675" s="15"/>
      <c r="B675" s="22"/>
      <c r="C675" s="22"/>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2" customHeight="1" x14ac:dyDescent="0.2">
      <c r="A676" s="15"/>
      <c r="B676" s="22"/>
      <c r="C676" s="22"/>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2" customHeight="1" x14ac:dyDescent="0.2">
      <c r="A677" s="15"/>
      <c r="B677" s="22"/>
      <c r="C677" s="22"/>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2" customHeight="1" x14ac:dyDescent="0.2">
      <c r="A678" s="15"/>
      <c r="B678" s="22"/>
      <c r="C678" s="22"/>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2" customHeight="1" x14ac:dyDescent="0.2">
      <c r="A679" s="15"/>
      <c r="B679" s="22"/>
      <c r="C679" s="22"/>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2" customHeight="1" x14ac:dyDescent="0.2">
      <c r="A680" s="15"/>
      <c r="B680" s="22"/>
      <c r="C680" s="22"/>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2" customHeight="1" x14ac:dyDescent="0.2">
      <c r="A681" s="15"/>
      <c r="B681" s="22"/>
      <c r="C681" s="22"/>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2" customHeight="1" x14ac:dyDescent="0.2">
      <c r="A682" s="15"/>
      <c r="B682" s="22"/>
      <c r="C682" s="22"/>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2" customHeight="1" x14ac:dyDescent="0.2">
      <c r="A683" s="15"/>
      <c r="B683" s="22"/>
      <c r="C683" s="22"/>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2" customHeight="1" x14ac:dyDescent="0.2">
      <c r="A684" s="15"/>
      <c r="B684" s="22"/>
      <c r="C684" s="22"/>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2" customHeight="1" x14ac:dyDescent="0.2">
      <c r="A685" s="15"/>
      <c r="B685" s="22"/>
      <c r="C685" s="22"/>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2" customHeight="1" x14ac:dyDescent="0.2">
      <c r="A686" s="15"/>
      <c r="B686" s="22"/>
      <c r="C686" s="22"/>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2" customHeight="1" x14ac:dyDescent="0.2">
      <c r="A687" s="15"/>
      <c r="B687" s="22"/>
      <c r="C687" s="22"/>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2" customHeight="1" x14ac:dyDescent="0.2">
      <c r="A688" s="15"/>
      <c r="B688" s="22"/>
      <c r="C688" s="22"/>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2" customHeight="1" x14ac:dyDescent="0.2">
      <c r="A689" s="15"/>
      <c r="B689" s="22"/>
      <c r="C689" s="22"/>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2" customHeight="1" x14ac:dyDescent="0.2">
      <c r="A690" s="15"/>
      <c r="B690" s="22"/>
      <c r="C690" s="22"/>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2" customHeight="1" x14ac:dyDescent="0.2">
      <c r="A691" s="15"/>
      <c r="B691" s="22"/>
      <c r="C691" s="22"/>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2" customHeight="1" x14ac:dyDescent="0.2">
      <c r="A692" s="15"/>
      <c r="B692" s="22"/>
      <c r="C692" s="22"/>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2" customHeight="1" x14ac:dyDescent="0.2">
      <c r="A693" s="15"/>
      <c r="B693" s="22"/>
      <c r="C693" s="22"/>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2" customHeight="1" x14ac:dyDescent="0.2">
      <c r="A694" s="15"/>
      <c r="B694" s="22"/>
      <c r="C694" s="22"/>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2" customHeight="1" x14ac:dyDescent="0.2">
      <c r="A695" s="15"/>
      <c r="B695" s="22"/>
      <c r="C695" s="22"/>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2" customHeight="1" x14ac:dyDescent="0.2">
      <c r="A696" s="15"/>
      <c r="B696" s="22"/>
      <c r="C696" s="22"/>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2" customHeight="1" x14ac:dyDescent="0.2">
      <c r="A697" s="15"/>
      <c r="B697" s="22"/>
      <c r="C697" s="22"/>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2" customHeight="1" x14ac:dyDescent="0.2">
      <c r="A698" s="15"/>
      <c r="B698" s="22"/>
      <c r="C698" s="22"/>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2" customHeight="1" x14ac:dyDescent="0.2">
      <c r="A699" s="15"/>
      <c r="B699" s="22"/>
      <c r="C699" s="22"/>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2" customHeight="1" x14ac:dyDescent="0.2">
      <c r="A700" s="15"/>
      <c r="B700" s="22"/>
      <c r="C700" s="22"/>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2" customHeight="1" x14ac:dyDescent="0.2">
      <c r="A701" s="15"/>
      <c r="B701" s="22"/>
      <c r="C701" s="22"/>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2" customHeight="1" x14ac:dyDescent="0.2">
      <c r="A702" s="15"/>
      <c r="B702" s="22"/>
      <c r="C702" s="22"/>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2" customHeight="1" x14ac:dyDescent="0.2">
      <c r="A703" s="15"/>
      <c r="B703" s="22"/>
      <c r="C703" s="22"/>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2" customHeight="1" x14ac:dyDescent="0.2">
      <c r="A704" s="15"/>
      <c r="B704" s="22"/>
      <c r="C704" s="22"/>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2" customHeight="1" x14ac:dyDescent="0.2">
      <c r="A705" s="15"/>
      <c r="B705" s="22"/>
      <c r="C705" s="22"/>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2" customHeight="1" x14ac:dyDescent="0.2">
      <c r="A706" s="15"/>
      <c r="B706" s="22"/>
      <c r="C706" s="22"/>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2" customHeight="1" x14ac:dyDescent="0.2">
      <c r="A707" s="15"/>
      <c r="B707" s="22"/>
      <c r="C707" s="22"/>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2" customHeight="1" x14ac:dyDescent="0.2">
      <c r="A708" s="15"/>
      <c r="B708" s="22"/>
      <c r="C708" s="22"/>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2" customHeight="1" x14ac:dyDescent="0.2">
      <c r="A709" s="15"/>
      <c r="B709" s="22"/>
      <c r="C709" s="22"/>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2" customHeight="1" x14ac:dyDescent="0.2">
      <c r="A710" s="15"/>
      <c r="B710" s="22"/>
      <c r="C710" s="22"/>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2" customHeight="1" x14ac:dyDescent="0.2">
      <c r="A711" s="15"/>
      <c r="B711" s="22"/>
      <c r="C711" s="22"/>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2" customHeight="1" x14ac:dyDescent="0.2">
      <c r="A712" s="15"/>
      <c r="B712" s="22"/>
      <c r="C712" s="22"/>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2" customHeight="1" x14ac:dyDescent="0.2">
      <c r="A713" s="15"/>
      <c r="B713" s="22"/>
      <c r="C713" s="22"/>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2" customHeight="1" x14ac:dyDescent="0.2">
      <c r="A714" s="15"/>
      <c r="B714" s="22"/>
      <c r="C714" s="22"/>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2" customHeight="1" x14ac:dyDescent="0.2">
      <c r="A715" s="15"/>
      <c r="B715" s="22"/>
      <c r="C715" s="22"/>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2" customHeight="1" x14ac:dyDescent="0.2">
      <c r="A716" s="15"/>
      <c r="B716" s="22"/>
      <c r="C716" s="22"/>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2" customHeight="1" x14ac:dyDescent="0.2">
      <c r="A717" s="15"/>
      <c r="B717" s="22"/>
      <c r="C717" s="22"/>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2" customHeight="1" x14ac:dyDescent="0.2">
      <c r="A718" s="15"/>
      <c r="B718" s="22"/>
      <c r="C718" s="22"/>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2" customHeight="1" x14ac:dyDescent="0.2">
      <c r="A719" s="15"/>
      <c r="B719" s="22"/>
      <c r="C719" s="22"/>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2" customHeight="1" x14ac:dyDescent="0.2">
      <c r="A720" s="15"/>
      <c r="B720" s="22"/>
      <c r="C720" s="22"/>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2" customHeight="1" x14ac:dyDescent="0.2">
      <c r="A721" s="15"/>
      <c r="B721" s="22"/>
      <c r="C721" s="22"/>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2" customHeight="1" x14ac:dyDescent="0.2">
      <c r="A722" s="15"/>
      <c r="B722" s="22"/>
      <c r="C722" s="22"/>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2" customHeight="1" x14ac:dyDescent="0.2">
      <c r="A723" s="15"/>
      <c r="B723" s="22"/>
      <c r="C723" s="22"/>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2" customHeight="1" x14ac:dyDescent="0.2">
      <c r="A724" s="15"/>
      <c r="B724" s="22"/>
      <c r="C724" s="22"/>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2" customHeight="1" x14ac:dyDescent="0.2">
      <c r="A725" s="15"/>
      <c r="B725" s="22"/>
      <c r="C725" s="22"/>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2" customHeight="1" x14ac:dyDescent="0.2">
      <c r="A726" s="15"/>
      <c r="B726" s="22"/>
      <c r="C726" s="22"/>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2" customHeight="1" x14ac:dyDescent="0.2">
      <c r="A727" s="15"/>
      <c r="B727" s="22"/>
      <c r="C727" s="22"/>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2" customHeight="1" x14ac:dyDescent="0.2">
      <c r="A728" s="15"/>
      <c r="B728" s="22"/>
      <c r="C728" s="22"/>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2" customHeight="1" x14ac:dyDescent="0.2">
      <c r="A729" s="15"/>
      <c r="B729" s="22"/>
      <c r="C729" s="22"/>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2" customHeight="1" x14ac:dyDescent="0.2">
      <c r="A730" s="15"/>
      <c r="B730" s="22"/>
      <c r="C730" s="22"/>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2" customHeight="1" x14ac:dyDescent="0.2">
      <c r="A731" s="15"/>
      <c r="B731" s="22"/>
      <c r="C731" s="22"/>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2" customHeight="1" x14ac:dyDescent="0.2">
      <c r="A732" s="15"/>
      <c r="B732" s="22"/>
      <c r="C732" s="22"/>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2" customHeight="1" x14ac:dyDescent="0.2">
      <c r="A733" s="15"/>
      <c r="B733" s="22"/>
      <c r="C733" s="22"/>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2" customHeight="1" x14ac:dyDescent="0.2">
      <c r="A734" s="15"/>
      <c r="B734" s="22"/>
      <c r="C734" s="22"/>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2" customHeight="1" x14ac:dyDescent="0.2">
      <c r="A735" s="15"/>
      <c r="B735" s="22"/>
      <c r="C735" s="22"/>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2" customHeight="1" x14ac:dyDescent="0.2">
      <c r="A736" s="15"/>
      <c r="B736" s="22"/>
      <c r="C736" s="22"/>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2" customHeight="1" x14ac:dyDescent="0.2">
      <c r="A737" s="15"/>
      <c r="B737" s="22"/>
      <c r="C737" s="22"/>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2" customHeight="1" x14ac:dyDescent="0.2">
      <c r="A738" s="15"/>
      <c r="B738" s="22"/>
      <c r="C738" s="22"/>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2" customHeight="1" x14ac:dyDescent="0.2">
      <c r="A739" s="15"/>
      <c r="B739" s="22"/>
      <c r="C739" s="22"/>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2" customHeight="1" x14ac:dyDescent="0.2">
      <c r="A740" s="15"/>
      <c r="B740" s="22"/>
      <c r="C740" s="22"/>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2" customHeight="1" x14ac:dyDescent="0.2">
      <c r="A741" s="15"/>
      <c r="B741" s="22"/>
      <c r="C741" s="22"/>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2" customHeight="1" x14ac:dyDescent="0.2">
      <c r="A742" s="15"/>
      <c r="B742" s="22"/>
      <c r="C742" s="22"/>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2" customHeight="1" x14ac:dyDescent="0.2">
      <c r="A743" s="15"/>
      <c r="B743" s="22"/>
      <c r="C743" s="22"/>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2" customHeight="1" x14ac:dyDescent="0.2">
      <c r="A744" s="15"/>
      <c r="B744" s="22"/>
      <c r="C744" s="22"/>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2" customHeight="1" x14ac:dyDescent="0.2">
      <c r="A745" s="15"/>
      <c r="B745" s="22"/>
      <c r="C745" s="22"/>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2" customHeight="1" x14ac:dyDescent="0.2">
      <c r="A746" s="15"/>
      <c r="B746" s="22"/>
      <c r="C746" s="22"/>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2" customHeight="1" x14ac:dyDescent="0.2">
      <c r="A747" s="15"/>
      <c r="B747" s="22"/>
      <c r="C747" s="22"/>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2" customHeight="1" x14ac:dyDescent="0.2">
      <c r="A748" s="15"/>
      <c r="B748" s="22"/>
      <c r="C748" s="22"/>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2" customHeight="1" x14ac:dyDescent="0.2">
      <c r="A749" s="15"/>
      <c r="B749" s="22"/>
      <c r="C749" s="22"/>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2" customHeight="1" x14ac:dyDescent="0.2">
      <c r="A750" s="15"/>
      <c r="B750" s="22"/>
      <c r="C750" s="22"/>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2" customHeight="1" x14ac:dyDescent="0.2">
      <c r="A751" s="15"/>
      <c r="B751" s="22"/>
      <c r="C751" s="22"/>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2" customHeight="1" x14ac:dyDescent="0.2">
      <c r="A752" s="15"/>
      <c r="B752" s="22"/>
      <c r="C752" s="22"/>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2" customHeight="1" x14ac:dyDescent="0.2">
      <c r="A753" s="15"/>
      <c r="B753" s="22"/>
      <c r="C753" s="22"/>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2" customHeight="1" x14ac:dyDescent="0.2">
      <c r="A754" s="15"/>
      <c r="B754" s="22"/>
      <c r="C754" s="22"/>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2" customHeight="1" x14ac:dyDescent="0.2">
      <c r="A755" s="15"/>
      <c r="B755" s="22"/>
      <c r="C755" s="22"/>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2" customHeight="1" x14ac:dyDescent="0.2">
      <c r="A756" s="15"/>
      <c r="B756" s="22"/>
      <c r="C756" s="22"/>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2" customHeight="1" x14ac:dyDescent="0.2">
      <c r="A757" s="15"/>
      <c r="B757" s="22"/>
      <c r="C757" s="22"/>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2" customHeight="1" x14ac:dyDescent="0.2">
      <c r="A758" s="15"/>
      <c r="B758" s="22"/>
      <c r="C758" s="22"/>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2" customHeight="1" x14ac:dyDescent="0.2">
      <c r="A759" s="15"/>
      <c r="B759" s="22"/>
      <c r="C759" s="22"/>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2" customHeight="1" x14ac:dyDescent="0.2">
      <c r="A760" s="15"/>
      <c r="B760" s="22"/>
      <c r="C760" s="22"/>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2" customHeight="1" x14ac:dyDescent="0.2">
      <c r="A761" s="15"/>
      <c r="B761" s="22"/>
      <c r="C761" s="22"/>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2" customHeight="1" x14ac:dyDescent="0.2">
      <c r="A762" s="15"/>
      <c r="B762" s="22"/>
      <c r="C762" s="22"/>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2" customHeight="1" x14ac:dyDescent="0.2">
      <c r="A763" s="15"/>
      <c r="B763" s="22"/>
      <c r="C763" s="22"/>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2" customHeight="1" x14ac:dyDescent="0.2">
      <c r="A764" s="15"/>
      <c r="B764" s="22"/>
      <c r="C764" s="22"/>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2" customHeight="1" x14ac:dyDescent="0.2">
      <c r="A765" s="15"/>
      <c r="B765" s="22"/>
      <c r="C765" s="22"/>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2" customHeight="1" x14ac:dyDescent="0.2">
      <c r="A766" s="15"/>
      <c r="B766" s="22"/>
      <c r="C766" s="22"/>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2" customHeight="1" x14ac:dyDescent="0.2">
      <c r="A767" s="15"/>
      <c r="B767" s="22"/>
      <c r="C767" s="22"/>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2" customHeight="1" x14ac:dyDescent="0.2">
      <c r="A768" s="15"/>
      <c r="B768" s="22"/>
      <c r="C768" s="22"/>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2" customHeight="1" x14ac:dyDescent="0.2">
      <c r="A769" s="15"/>
      <c r="B769" s="22"/>
      <c r="C769" s="22"/>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2" customHeight="1" x14ac:dyDescent="0.2">
      <c r="A770" s="15"/>
      <c r="B770" s="22"/>
      <c r="C770" s="22"/>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2" customHeight="1" x14ac:dyDescent="0.2">
      <c r="A771" s="15"/>
      <c r="B771" s="22"/>
      <c r="C771" s="22"/>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2" customHeight="1" x14ac:dyDescent="0.2">
      <c r="A772" s="15"/>
      <c r="B772" s="22"/>
      <c r="C772" s="22"/>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2" customHeight="1" x14ac:dyDescent="0.2">
      <c r="A773" s="15"/>
      <c r="B773" s="22"/>
      <c r="C773" s="22"/>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2" customHeight="1" x14ac:dyDescent="0.2">
      <c r="A774" s="15"/>
      <c r="B774" s="22"/>
      <c r="C774" s="22"/>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2" customHeight="1" x14ac:dyDescent="0.2">
      <c r="A775" s="15"/>
      <c r="B775" s="22"/>
      <c r="C775" s="22"/>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2" customHeight="1" x14ac:dyDescent="0.2">
      <c r="A776" s="15"/>
      <c r="B776" s="22"/>
      <c r="C776" s="22"/>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2" customHeight="1" x14ac:dyDescent="0.2">
      <c r="A777" s="15"/>
      <c r="B777" s="22"/>
      <c r="C777" s="22"/>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2" customHeight="1" x14ac:dyDescent="0.2">
      <c r="A778" s="15"/>
      <c r="B778" s="22"/>
      <c r="C778" s="22"/>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2" customHeight="1" x14ac:dyDescent="0.2">
      <c r="A779" s="15"/>
      <c r="B779" s="22"/>
      <c r="C779" s="22"/>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2" customHeight="1" x14ac:dyDescent="0.2">
      <c r="A780" s="15"/>
      <c r="B780" s="22"/>
      <c r="C780" s="22"/>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2" customHeight="1" x14ac:dyDescent="0.2">
      <c r="A781" s="15"/>
      <c r="B781" s="22"/>
      <c r="C781" s="22"/>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2" customHeight="1" x14ac:dyDescent="0.2">
      <c r="A782" s="15"/>
      <c r="B782" s="22"/>
      <c r="C782" s="22"/>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2" customHeight="1" x14ac:dyDescent="0.2">
      <c r="A783" s="15"/>
      <c r="B783" s="22"/>
      <c r="C783" s="22"/>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2" customHeight="1" x14ac:dyDescent="0.2">
      <c r="A784" s="15"/>
      <c r="B784" s="22"/>
      <c r="C784" s="22"/>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2" customHeight="1" x14ac:dyDescent="0.2">
      <c r="A785" s="15"/>
      <c r="B785" s="22"/>
      <c r="C785" s="22"/>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2" customHeight="1" x14ac:dyDescent="0.2">
      <c r="A786" s="15"/>
      <c r="B786" s="22"/>
      <c r="C786" s="22"/>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2" customHeight="1" x14ac:dyDescent="0.2">
      <c r="A787" s="15"/>
      <c r="B787" s="22"/>
      <c r="C787" s="22"/>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2" customHeight="1" x14ac:dyDescent="0.2">
      <c r="A788" s="15"/>
      <c r="B788" s="22"/>
      <c r="C788" s="22"/>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2" customHeight="1" x14ac:dyDescent="0.2">
      <c r="A789" s="15"/>
      <c r="B789" s="22"/>
      <c r="C789" s="22"/>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2" customHeight="1" x14ac:dyDescent="0.2">
      <c r="A790" s="15"/>
      <c r="B790" s="22"/>
      <c r="C790" s="22"/>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2" customHeight="1" x14ac:dyDescent="0.2">
      <c r="A791" s="15"/>
      <c r="B791" s="22"/>
      <c r="C791" s="22"/>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2" customHeight="1" x14ac:dyDescent="0.2">
      <c r="A792" s="15"/>
      <c r="B792" s="22"/>
      <c r="C792" s="22"/>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2" customHeight="1" x14ac:dyDescent="0.2">
      <c r="A793" s="15"/>
      <c r="B793" s="22"/>
      <c r="C793" s="22"/>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2" customHeight="1" x14ac:dyDescent="0.2">
      <c r="A794" s="15"/>
      <c r="B794" s="22"/>
      <c r="C794" s="22"/>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2" customHeight="1" x14ac:dyDescent="0.2">
      <c r="A795" s="15"/>
      <c r="B795" s="22"/>
      <c r="C795" s="22"/>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2" customHeight="1" x14ac:dyDescent="0.2">
      <c r="A796" s="15"/>
      <c r="B796" s="22"/>
      <c r="C796" s="22"/>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2" customHeight="1" x14ac:dyDescent="0.2">
      <c r="A797" s="15"/>
      <c r="B797" s="22"/>
      <c r="C797" s="22"/>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2" customHeight="1" x14ac:dyDescent="0.2">
      <c r="A798" s="15"/>
      <c r="B798" s="22"/>
      <c r="C798" s="22"/>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2" customHeight="1" x14ac:dyDescent="0.2">
      <c r="A799" s="15"/>
      <c r="B799" s="22"/>
      <c r="C799" s="22"/>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2" customHeight="1" x14ac:dyDescent="0.2">
      <c r="A800" s="15"/>
      <c r="B800" s="22"/>
      <c r="C800" s="22"/>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2" customHeight="1" x14ac:dyDescent="0.2">
      <c r="A801" s="15"/>
      <c r="B801" s="22"/>
      <c r="C801" s="22"/>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2" customHeight="1" x14ac:dyDescent="0.2">
      <c r="A802" s="15"/>
      <c r="B802" s="22"/>
      <c r="C802" s="22"/>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2" customHeight="1" x14ac:dyDescent="0.2">
      <c r="A803" s="15"/>
      <c r="B803" s="22"/>
      <c r="C803" s="22"/>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2" customHeight="1" x14ac:dyDescent="0.2">
      <c r="A804" s="15"/>
      <c r="B804" s="22"/>
      <c r="C804" s="22"/>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2" customHeight="1" x14ac:dyDescent="0.2">
      <c r="A805" s="15"/>
      <c r="B805" s="22"/>
      <c r="C805" s="22"/>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2" customHeight="1" x14ac:dyDescent="0.2">
      <c r="A806" s="15"/>
      <c r="B806" s="22"/>
      <c r="C806" s="22"/>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2" customHeight="1" x14ac:dyDescent="0.2">
      <c r="A807" s="15"/>
      <c r="B807" s="22"/>
      <c r="C807" s="22"/>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2" customHeight="1" x14ac:dyDescent="0.2">
      <c r="A808" s="15"/>
      <c r="B808" s="22"/>
      <c r="C808" s="22"/>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2" customHeight="1" x14ac:dyDescent="0.2">
      <c r="A809" s="15"/>
      <c r="B809" s="22"/>
      <c r="C809" s="22"/>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2" customHeight="1" x14ac:dyDescent="0.2">
      <c r="A810" s="15"/>
      <c r="B810" s="22"/>
      <c r="C810" s="22"/>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2" customHeight="1" x14ac:dyDescent="0.2">
      <c r="A811" s="15"/>
      <c r="B811" s="22"/>
      <c r="C811" s="22"/>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2" customHeight="1" x14ac:dyDescent="0.2">
      <c r="A812" s="15"/>
      <c r="B812" s="22"/>
      <c r="C812" s="22"/>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2" customHeight="1" x14ac:dyDescent="0.2">
      <c r="A813" s="15"/>
      <c r="B813" s="22"/>
      <c r="C813" s="22"/>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2" customHeight="1" x14ac:dyDescent="0.2">
      <c r="A814" s="15"/>
      <c r="B814" s="22"/>
      <c r="C814" s="22"/>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2" customHeight="1" x14ac:dyDescent="0.2">
      <c r="A815" s="15"/>
      <c r="B815" s="22"/>
      <c r="C815" s="22"/>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2" customHeight="1" x14ac:dyDescent="0.2">
      <c r="A816" s="15"/>
      <c r="B816" s="22"/>
      <c r="C816" s="22"/>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2" customHeight="1" x14ac:dyDescent="0.2">
      <c r="A817" s="15"/>
      <c r="B817" s="22"/>
      <c r="C817" s="22"/>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2" customHeight="1" x14ac:dyDescent="0.2">
      <c r="A818" s="15"/>
      <c r="B818" s="22"/>
      <c r="C818" s="22"/>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2" customHeight="1" x14ac:dyDescent="0.2">
      <c r="A819" s="15"/>
      <c r="B819" s="22"/>
      <c r="C819" s="22"/>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2" customHeight="1" x14ac:dyDescent="0.2">
      <c r="A820" s="15"/>
      <c r="B820" s="22"/>
      <c r="C820" s="22"/>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2" customHeight="1" x14ac:dyDescent="0.2">
      <c r="A821" s="15"/>
      <c r="B821" s="22"/>
      <c r="C821" s="22"/>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2" customHeight="1" x14ac:dyDescent="0.2">
      <c r="A822" s="15"/>
      <c r="B822" s="22"/>
      <c r="C822" s="22"/>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2" customHeight="1" x14ac:dyDescent="0.2">
      <c r="A823" s="15"/>
      <c r="B823" s="22"/>
      <c r="C823" s="22"/>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2" customHeight="1" x14ac:dyDescent="0.2">
      <c r="A824" s="15"/>
      <c r="B824" s="22"/>
      <c r="C824" s="22"/>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2" customHeight="1" x14ac:dyDescent="0.2">
      <c r="A825" s="15"/>
      <c r="B825" s="22"/>
      <c r="C825" s="22"/>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2" customHeight="1" x14ac:dyDescent="0.2">
      <c r="A826" s="15"/>
      <c r="B826" s="22"/>
      <c r="C826" s="22"/>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2" customHeight="1" x14ac:dyDescent="0.2">
      <c r="A827" s="15"/>
      <c r="B827" s="22"/>
      <c r="C827" s="22"/>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2" customHeight="1" x14ac:dyDescent="0.2">
      <c r="A828" s="15"/>
      <c r="B828" s="22"/>
      <c r="C828" s="22"/>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2" customHeight="1" x14ac:dyDescent="0.2">
      <c r="A829" s="15"/>
      <c r="B829" s="22"/>
      <c r="C829" s="22"/>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2" customHeight="1" x14ac:dyDescent="0.2">
      <c r="A830" s="15"/>
      <c r="B830" s="22"/>
      <c r="C830" s="22"/>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2" customHeight="1" x14ac:dyDescent="0.2">
      <c r="A831" s="15"/>
      <c r="B831" s="22"/>
      <c r="C831" s="22"/>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2" customHeight="1" x14ac:dyDescent="0.2">
      <c r="A832" s="15"/>
      <c r="B832" s="22"/>
      <c r="C832" s="22"/>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2" customHeight="1" x14ac:dyDescent="0.2">
      <c r="A833" s="15"/>
      <c r="B833" s="22"/>
      <c r="C833" s="22"/>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2" customHeight="1" x14ac:dyDescent="0.2">
      <c r="A834" s="15"/>
      <c r="B834" s="22"/>
      <c r="C834" s="22"/>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2" customHeight="1" x14ac:dyDescent="0.2">
      <c r="A835" s="15"/>
      <c r="B835" s="22"/>
      <c r="C835" s="22"/>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2" customHeight="1" x14ac:dyDescent="0.2">
      <c r="A836" s="15"/>
      <c r="B836" s="22"/>
      <c r="C836" s="22"/>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2" customHeight="1" x14ac:dyDescent="0.2">
      <c r="A837" s="15"/>
      <c r="B837" s="22"/>
      <c r="C837" s="22"/>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2" customHeight="1" x14ac:dyDescent="0.2">
      <c r="A838" s="15"/>
      <c r="B838" s="22"/>
      <c r="C838" s="22"/>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2" customHeight="1" x14ac:dyDescent="0.2">
      <c r="A839" s="15"/>
      <c r="B839" s="22"/>
      <c r="C839" s="22"/>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2" customHeight="1" x14ac:dyDescent="0.2">
      <c r="A840" s="15"/>
      <c r="B840" s="22"/>
      <c r="C840" s="22"/>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2" customHeight="1" x14ac:dyDescent="0.2">
      <c r="A841" s="15"/>
      <c r="B841" s="22"/>
      <c r="C841" s="22"/>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2" customHeight="1" x14ac:dyDescent="0.2">
      <c r="A842" s="15"/>
      <c r="B842" s="22"/>
      <c r="C842" s="22"/>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2" customHeight="1" x14ac:dyDescent="0.2">
      <c r="A843" s="15"/>
      <c r="B843" s="22"/>
      <c r="C843" s="22"/>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2" customHeight="1" x14ac:dyDescent="0.2">
      <c r="A844" s="15"/>
      <c r="B844" s="22"/>
      <c r="C844" s="22"/>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2" customHeight="1" x14ac:dyDescent="0.2">
      <c r="A845" s="15"/>
      <c r="B845" s="22"/>
      <c r="C845" s="22"/>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2" customHeight="1" x14ac:dyDescent="0.2">
      <c r="A846" s="15"/>
      <c r="B846" s="22"/>
      <c r="C846" s="22"/>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2" customHeight="1" x14ac:dyDescent="0.2">
      <c r="A847" s="15"/>
      <c r="B847" s="22"/>
      <c r="C847" s="22"/>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2" customHeight="1" x14ac:dyDescent="0.2">
      <c r="A848" s="15"/>
      <c r="B848" s="22"/>
      <c r="C848" s="22"/>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2" customHeight="1" x14ac:dyDescent="0.2">
      <c r="A849" s="15"/>
      <c r="B849" s="22"/>
      <c r="C849" s="22"/>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2" customHeight="1" x14ac:dyDescent="0.2">
      <c r="A850" s="15"/>
      <c r="B850" s="22"/>
      <c r="C850" s="22"/>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2" customHeight="1" x14ac:dyDescent="0.2">
      <c r="A851" s="15"/>
      <c r="B851" s="22"/>
      <c r="C851" s="22"/>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2" customHeight="1" x14ac:dyDescent="0.2">
      <c r="A852" s="15"/>
      <c r="B852" s="22"/>
      <c r="C852" s="22"/>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2" customHeight="1" x14ac:dyDescent="0.2">
      <c r="A853" s="15"/>
      <c r="B853" s="22"/>
      <c r="C853" s="22"/>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2" customHeight="1" x14ac:dyDescent="0.2">
      <c r="A854" s="15"/>
      <c r="B854" s="22"/>
      <c r="C854" s="22"/>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2" customHeight="1" x14ac:dyDescent="0.2">
      <c r="A855" s="15"/>
      <c r="B855" s="22"/>
      <c r="C855" s="22"/>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2" customHeight="1" x14ac:dyDescent="0.2">
      <c r="A856" s="15"/>
      <c r="B856" s="22"/>
      <c r="C856" s="22"/>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2" customHeight="1" x14ac:dyDescent="0.2">
      <c r="A857" s="15"/>
      <c r="B857" s="22"/>
      <c r="C857" s="22"/>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2" customHeight="1" x14ac:dyDescent="0.2">
      <c r="A858" s="15"/>
      <c r="B858" s="22"/>
      <c r="C858" s="22"/>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2" customHeight="1" x14ac:dyDescent="0.2">
      <c r="A859" s="15"/>
      <c r="B859" s="22"/>
      <c r="C859" s="22"/>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2" customHeight="1" x14ac:dyDescent="0.2">
      <c r="A860" s="15"/>
      <c r="B860" s="22"/>
      <c r="C860" s="22"/>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2" customHeight="1" x14ac:dyDescent="0.2">
      <c r="A861" s="15"/>
      <c r="B861" s="22"/>
      <c r="C861" s="22"/>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2" customHeight="1" x14ac:dyDescent="0.2">
      <c r="A862" s="15"/>
      <c r="B862" s="22"/>
      <c r="C862" s="22"/>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2" customHeight="1" x14ac:dyDescent="0.2">
      <c r="A863" s="15"/>
      <c r="B863" s="22"/>
      <c r="C863" s="22"/>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2" customHeight="1" x14ac:dyDescent="0.2">
      <c r="A864" s="15"/>
      <c r="B864" s="22"/>
      <c r="C864" s="22"/>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2" customHeight="1" x14ac:dyDescent="0.2">
      <c r="A865" s="15"/>
      <c r="B865" s="22"/>
      <c r="C865" s="22"/>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2" customHeight="1" x14ac:dyDescent="0.2">
      <c r="A866" s="15"/>
      <c r="B866" s="22"/>
      <c r="C866" s="22"/>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2" customHeight="1" x14ac:dyDescent="0.2">
      <c r="A867" s="15"/>
      <c r="B867" s="22"/>
      <c r="C867" s="22"/>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2" customHeight="1" x14ac:dyDescent="0.2">
      <c r="A868" s="15"/>
      <c r="B868" s="22"/>
      <c r="C868" s="22"/>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2" customHeight="1" x14ac:dyDescent="0.2">
      <c r="A869" s="15"/>
      <c r="B869" s="22"/>
      <c r="C869" s="22"/>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2" customHeight="1" x14ac:dyDescent="0.2">
      <c r="A870" s="15"/>
      <c r="B870" s="22"/>
      <c r="C870" s="22"/>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2" customHeight="1" x14ac:dyDescent="0.2">
      <c r="A871" s="15"/>
      <c r="B871" s="22"/>
      <c r="C871" s="22"/>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2" customHeight="1" x14ac:dyDescent="0.2">
      <c r="A872" s="15"/>
      <c r="B872" s="22"/>
      <c r="C872" s="22"/>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2" customHeight="1" x14ac:dyDescent="0.2">
      <c r="A873" s="15"/>
      <c r="B873" s="22"/>
      <c r="C873" s="22"/>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2" customHeight="1" x14ac:dyDescent="0.2">
      <c r="A874" s="15"/>
      <c r="B874" s="22"/>
      <c r="C874" s="22"/>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2" customHeight="1" x14ac:dyDescent="0.2">
      <c r="A875" s="15"/>
      <c r="B875" s="22"/>
      <c r="C875" s="22"/>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2" customHeight="1" x14ac:dyDescent="0.2">
      <c r="A876" s="15"/>
      <c r="B876" s="22"/>
      <c r="C876" s="22"/>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2" customHeight="1" x14ac:dyDescent="0.2">
      <c r="A877" s="15"/>
      <c r="B877" s="22"/>
      <c r="C877" s="22"/>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2" customHeight="1" x14ac:dyDescent="0.2">
      <c r="A878" s="15"/>
      <c r="B878" s="22"/>
      <c r="C878" s="22"/>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2" customHeight="1" x14ac:dyDescent="0.2">
      <c r="A879" s="15"/>
      <c r="B879" s="22"/>
      <c r="C879" s="22"/>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2" customHeight="1" x14ac:dyDescent="0.2">
      <c r="A880" s="15"/>
      <c r="B880" s="22"/>
      <c r="C880" s="22"/>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2" customHeight="1" x14ac:dyDescent="0.2">
      <c r="A881" s="15"/>
      <c r="B881" s="22"/>
      <c r="C881" s="22"/>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2" customHeight="1" x14ac:dyDescent="0.2">
      <c r="A882" s="15"/>
      <c r="B882" s="22"/>
      <c r="C882" s="22"/>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2" customHeight="1" x14ac:dyDescent="0.2">
      <c r="A883" s="15"/>
      <c r="B883" s="22"/>
      <c r="C883" s="22"/>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2" customHeight="1" x14ac:dyDescent="0.2">
      <c r="A884" s="15"/>
      <c r="B884" s="22"/>
      <c r="C884" s="22"/>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2" customHeight="1" x14ac:dyDescent="0.2">
      <c r="A885" s="15"/>
      <c r="B885" s="22"/>
      <c r="C885" s="22"/>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2" customHeight="1" x14ac:dyDescent="0.2">
      <c r="A886" s="15"/>
      <c r="B886" s="22"/>
      <c r="C886" s="22"/>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2" customHeight="1" x14ac:dyDescent="0.2">
      <c r="A887" s="15"/>
      <c r="B887" s="22"/>
      <c r="C887" s="22"/>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2" customHeight="1" x14ac:dyDescent="0.2">
      <c r="A888" s="15"/>
      <c r="B888" s="22"/>
      <c r="C888" s="22"/>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2" customHeight="1" x14ac:dyDescent="0.2">
      <c r="A889" s="15"/>
      <c r="B889" s="22"/>
      <c r="C889" s="22"/>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2" customHeight="1" x14ac:dyDescent="0.2">
      <c r="A890" s="15"/>
      <c r="B890" s="22"/>
      <c r="C890" s="22"/>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2" customHeight="1" x14ac:dyDescent="0.2">
      <c r="A891" s="15"/>
      <c r="B891" s="22"/>
      <c r="C891" s="22"/>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2" customHeight="1" x14ac:dyDescent="0.2">
      <c r="A892" s="15"/>
      <c r="B892" s="22"/>
      <c r="C892" s="22"/>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2" customHeight="1" x14ac:dyDescent="0.2">
      <c r="A893" s="15"/>
      <c r="B893" s="22"/>
      <c r="C893" s="22"/>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2" customHeight="1" x14ac:dyDescent="0.2">
      <c r="A894" s="15"/>
      <c r="B894" s="22"/>
      <c r="C894" s="22"/>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2" customHeight="1" x14ac:dyDescent="0.2">
      <c r="A895" s="15"/>
      <c r="B895" s="22"/>
      <c r="C895" s="22"/>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2" customHeight="1" x14ac:dyDescent="0.2">
      <c r="A896" s="15"/>
      <c r="B896" s="22"/>
      <c r="C896" s="22"/>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2" customHeight="1" x14ac:dyDescent="0.2">
      <c r="A897" s="15"/>
      <c r="B897" s="22"/>
      <c r="C897" s="22"/>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2" customHeight="1" x14ac:dyDescent="0.2">
      <c r="A898" s="15"/>
      <c r="B898" s="22"/>
      <c r="C898" s="22"/>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2" customHeight="1" x14ac:dyDescent="0.2">
      <c r="A899" s="15"/>
      <c r="B899" s="22"/>
      <c r="C899" s="22"/>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2" customHeight="1" x14ac:dyDescent="0.2">
      <c r="A900" s="15"/>
      <c r="B900" s="22"/>
      <c r="C900" s="22"/>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2" customHeight="1" x14ac:dyDescent="0.2">
      <c r="A901" s="15"/>
      <c r="B901" s="22"/>
      <c r="C901" s="22"/>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2" customHeight="1" x14ac:dyDescent="0.2">
      <c r="A902" s="15"/>
      <c r="B902" s="22"/>
      <c r="C902" s="22"/>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2" customHeight="1" x14ac:dyDescent="0.2">
      <c r="A903" s="15"/>
      <c r="B903" s="22"/>
      <c r="C903" s="22"/>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2" customHeight="1" x14ac:dyDescent="0.2">
      <c r="A904" s="15"/>
      <c r="B904" s="22"/>
      <c r="C904" s="22"/>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2" customHeight="1" x14ac:dyDescent="0.2">
      <c r="A905" s="15"/>
      <c r="B905" s="22"/>
      <c r="C905" s="22"/>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2" customHeight="1" x14ac:dyDescent="0.2">
      <c r="A906" s="15"/>
      <c r="B906" s="22"/>
      <c r="C906" s="22"/>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2" customHeight="1" x14ac:dyDescent="0.2">
      <c r="A907" s="15"/>
      <c r="B907" s="22"/>
      <c r="C907" s="22"/>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2" customHeight="1" x14ac:dyDescent="0.2">
      <c r="A908" s="15"/>
      <c r="B908" s="22"/>
      <c r="C908" s="22"/>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2" customHeight="1" x14ac:dyDescent="0.2">
      <c r="A909" s="15"/>
      <c r="B909" s="22"/>
      <c r="C909" s="22"/>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2" customHeight="1" x14ac:dyDescent="0.2">
      <c r="A910" s="15"/>
      <c r="B910" s="22"/>
      <c r="C910" s="22"/>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2" customHeight="1" x14ac:dyDescent="0.2">
      <c r="A911" s="15"/>
      <c r="B911" s="22"/>
      <c r="C911" s="22"/>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2" customHeight="1" x14ac:dyDescent="0.2">
      <c r="A912" s="15"/>
      <c r="B912" s="22"/>
      <c r="C912" s="22"/>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2" customHeight="1" x14ac:dyDescent="0.2">
      <c r="A913" s="15"/>
      <c r="B913" s="22"/>
      <c r="C913" s="22"/>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2" customHeight="1" x14ac:dyDescent="0.2">
      <c r="A914" s="15"/>
      <c r="B914" s="22"/>
      <c r="C914" s="22"/>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2" customHeight="1" x14ac:dyDescent="0.2">
      <c r="A915" s="15"/>
      <c r="B915" s="22"/>
      <c r="C915" s="22"/>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2" customHeight="1" x14ac:dyDescent="0.2">
      <c r="A916" s="15"/>
      <c r="B916" s="22"/>
      <c r="C916" s="22"/>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2" customHeight="1" x14ac:dyDescent="0.2">
      <c r="A917" s="15"/>
      <c r="B917" s="22"/>
      <c r="C917" s="22"/>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2" customHeight="1" x14ac:dyDescent="0.2">
      <c r="A918" s="15"/>
      <c r="B918" s="22"/>
      <c r="C918" s="22"/>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2" customHeight="1" x14ac:dyDescent="0.2">
      <c r="A919" s="15"/>
      <c r="B919" s="22"/>
      <c r="C919" s="22"/>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2" customHeight="1" x14ac:dyDescent="0.2">
      <c r="A920" s="15"/>
      <c r="B920" s="22"/>
      <c r="C920" s="22"/>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2" customHeight="1" x14ac:dyDescent="0.2">
      <c r="A921" s="15"/>
      <c r="B921" s="22"/>
      <c r="C921" s="22"/>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2" customHeight="1" x14ac:dyDescent="0.2">
      <c r="A922" s="15"/>
      <c r="B922" s="22"/>
      <c r="C922" s="22"/>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2" customHeight="1" x14ac:dyDescent="0.2">
      <c r="A923" s="15"/>
      <c r="B923" s="22"/>
      <c r="C923" s="22"/>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2" customHeight="1" x14ac:dyDescent="0.2">
      <c r="A924" s="15"/>
      <c r="B924" s="22"/>
      <c r="C924" s="22"/>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2" customHeight="1" x14ac:dyDescent="0.2">
      <c r="A925" s="15"/>
      <c r="B925" s="22"/>
      <c r="C925" s="22"/>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2" customHeight="1" x14ac:dyDescent="0.2">
      <c r="A926" s="15"/>
      <c r="B926" s="22"/>
      <c r="C926" s="22"/>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2" customHeight="1" x14ac:dyDescent="0.2">
      <c r="A927" s="15"/>
      <c r="B927" s="22"/>
      <c r="C927" s="22"/>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2" customHeight="1" x14ac:dyDescent="0.2">
      <c r="A928" s="15"/>
      <c r="B928" s="22"/>
      <c r="C928" s="22"/>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2" customHeight="1" x14ac:dyDescent="0.2">
      <c r="A929" s="15"/>
      <c r="B929" s="22"/>
      <c r="C929" s="22"/>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2" customHeight="1" x14ac:dyDescent="0.2">
      <c r="A930" s="15"/>
      <c r="B930" s="22"/>
      <c r="C930" s="22"/>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2" customHeight="1" x14ac:dyDescent="0.2">
      <c r="A931" s="15"/>
      <c r="B931" s="22"/>
      <c r="C931" s="22"/>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2" customHeight="1" x14ac:dyDescent="0.2">
      <c r="A932" s="15"/>
      <c r="B932" s="22"/>
      <c r="C932" s="22"/>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2" customHeight="1" x14ac:dyDescent="0.2">
      <c r="A933" s="15"/>
      <c r="B933" s="22"/>
      <c r="C933" s="22"/>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2" customHeight="1" x14ac:dyDescent="0.2">
      <c r="A934" s="15"/>
      <c r="B934" s="22"/>
      <c r="C934" s="22"/>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2" customHeight="1" x14ac:dyDescent="0.2">
      <c r="A935" s="15"/>
      <c r="B935" s="22"/>
      <c r="C935" s="22"/>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2" customHeight="1" x14ac:dyDescent="0.2">
      <c r="A936" s="15"/>
      <c r="B936" s="22"/>
      <c r="C936" s="22"/>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2" customHeight="1" x14ac:dyDescent="0.2">
      <c r="A937" s="15"/>
      <c r="B937" s="22"/>
      <c r="C937" s="22"/>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2" customHeight="1" x14ac:dyDescent="0.2">
      <c r="A938" s="15"/>
      <c r="B938" s="22"/>
      <c r="C938" s="22"/>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2" customHeight="1" x14ac:dyDescent="0.2">
      <c r="A939" s="15"/>
      <c r="B939" s="22"/>
      <c r="C939" s="22"/>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2" customHeight="1" x14ac:dyDescent="0.2">
      <c r="A940" s="15"/>
      <c r="B940" s="22"/>
      <c r="C940" s="22"/>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2" customHeight="1" x14ac:dyDescent="0.2">
      <c r="A941" s="15"/>
      <c r="B941" s="22"/>
      <c r="C941" s="22"/>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2" customHeight="1" x14ac:dyDescent="0.2">
      <c r="A942" s="15"/>
      <c r="B942" s="22"/>
      <c r="C942" s="22"/>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2" customHeight="1" x14ac:dyDescent="0.2">
      <c r="A943" s="15"/>
      <c r="B943" s="22"/>
      <c r="C943" s="22"/>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2" customHeight="1" x14ac:dyDescent="0.2">
      <c r="A944" s="15"/>
      <c r="B944" s="22"/>
      <c r="C944" s="22"/>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2" customHeight="1" x14ac:dyDescent="0.2">
      <c r="A945" s="15"/>
      <c r="B945" s="22"/>
      <c r="C945" s="22"/>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2" customHeight="1" x14ac:dyDescent="0.2">
      <c r="A946" s="15"/>
      <c r="B946" s="22"/>
      <c r="C946" s="22"/>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2" customHeight="1" x14ac:dyDescent="0.2">
      <c r="A947" s="15"/>
      <c r="B947" s="22"/>
      <c r="C947" s="22"/>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2" customHeight="1" x14ac:dyDescent="0.2">
      <c r="A948" s="15"/>
      <c r="B948" s="22"/>
      <c r="C948" s="22"/>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2" customHeight="1" x14ac:dyDescent="0.2">
      <c r="A949" s="15"/>
      <c r="B949" s="22"/>
      <c r="C949" s="22"/>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2" customHeight="1" x14ac:dyDescent="0.2">
      <c r="A950" s="15"/>
      <c r="B950" s="22"/>
      <c r="C950" s="22"/>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2" customHeight="1" x14ac:dyDescent="0.2">
      <c r="A951" s="15"/>
      <c r="B951" s="22"/>
      <c r="C951" s="22"/>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2" customHeight="1" x14ac:dyDescent="0.2">
      <c r="A952" s="15"/>
      <c r="B952" s="22"/>
      <c r="C952" s="22"/>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2" customHeight="1" x14ac:dyDescent="0.2">
      <c r="A953" s="15"/>
      <c r="B953" s="22"/>
      <c r="C953" s="22"/>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2" customHeight="1" x14ac:dyDescent="0.2">
      <c r="A954" s="15"/>
      <c r="B954" s="22"/>
      <c r="C954" s="22"/>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2" customHeight="1" x14ac:dyDescent="0.2">
      <c r="A955" s="15"/>
      <c r="B955" s="22"/>
      <c r="C955" s="22"/>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2" customHeight="1" x14ac:dyDescent="0.2">
      <c r="A956" s="15"/>
      <c r="B956" s="22"/>
      <c r="C956" s="22"/>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2" customHeight="1" x14ac:dyDescent="0.2">
      <c r="A957" s="15"/>
      <c r="B957" s="22"/>
      <c r="C957" s="22"/>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2" customHeight="1" x14ac:dyDescent="0.2">
      <c r="A958" s="15"/>
      <c r="B958" s="22"/>
      <c r="C958" s="22"/>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2" customHeight="1" x14ac:dyDescent="0.2">
      <c r="A959" s="15"/>
      <c r="B959" s="22"/>
      <c r="C959" s="22"/>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2" customHeight="1" x14ac:dyDescent="0.2">
      <c r="A960" s="15"/>
      <c r="B960" s="22"/>
      <c r="C960" s="22"/>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2" customHeight="1" x14ac:dyDescent="0.2">
      <c r="A961" s="15"/>
      <c r="B961" s="22"/>
      <c r="C961" s="22"/>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2" customHeight="1" x14ac:dyDescent="0.2">
      <c r="A962" s="15"/>
      <c r="B962" s="22"/>
      <c r="C962" s="22"/>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2" customHeight="1" x14ac:dyDescent="0.2">
      <c r="A963" s="15"/>
      <c r="B963" s="22"/>
      <c r="C963" s="22"/>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2" customHeight="1" x14ac:dyDescent="0.2">
      <c r="A964" s="15"/>
      <c r="B964" s="22"/>
      <c r="C964" s="22"/>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2" customHeight="1" x14ac:dyDescent="0.2">
      <c r="A965" s="15"/>
      <c r="B965" s="22"/>
      <c r="C965" s="22"/>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2" customHeight="1" x14ac:dyDescent="0.2">
      <c r="A966" s="15"/>
      <c r="B966" s="22"/>
      <c r="C966" s="22"/>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2" customHeight="1" x14ac:dyDescent="0.2">
      <c r="A967" s="15"/>
      <c r="B967" s="22"/>
      <c r="C967" s="22"/>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2" customHeight="1" x14ac:dyDescent="0.2">
      <c r="A968" s="15"/>
      <c r="B968" s="22"/>
      <c r="C968" s="22"/>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2" customHeight="1" x14ac:dyDescent="0.2">
      <c r="A969" s="15"/>
      <c r="B969" s="22"/>
      <c r="C969" s="22"/>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2" customHeight="1" x14ac:dyDescent="0.2">
      <c r="A970" s="15"/>
      <c r="B970" s="22"/>
      <c r="C970" s="22"/>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2" customHeight="1" x14ac:dyDescent="0.2">
      <c r="A971" s="15"/>
      <c r="B971" s="22"/>
      <c r="C971" s="22"/>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2" customHeight="1" x14ac:dyDescent="0.2">
      <c r="A972" s="15"/>
      <c r="B972" s="22"/>
      <c r="C972" s="22"/>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2" customHeight="1" x14ac:dyDescent="0.2">
      <c r="A973" s="15"/>
      <c r="B973" s="22"/>
      <c r="C973" s="22"/>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2" customHeight="1" x14ac:dyDescent="0.2">
      <c r="A974" s="15"/>
      <c r="B974" s="22"/>
      <c r="C974" s="22"/>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2" customHeight="1" x14ac:dyDescent="0.2">
      <c r="A975" s="15"/>
      <c r="B975" s="22"/>
      <c r="C975" s="22"/>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2" customHeight="1" x14ac:dyDescent="0.2">
      <c r="A976" s="15"/>
      <c r="B976" s="22"/>
      <c r="C976" s="22"/>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2" customHeight="1" x14ac:dyDescent="0.2">
      <c r="A977" s="15"/>
      <c r="B977" s="22"/>
      <c r="C977" s="22"/>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2" customHeight="1" x14ac:dyDescent="0.2">
      <c r="A978" s="15"/>
      <c r="B978" s="22"/>
      <c r="C978" s="22"/>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2" customHeight="1" x14ac:dyDescent="0.2">
      <c r="A979" s="15"/>
      <c r="B979" s="22"/>
      <c r="C979" s="22"/>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2" customHeight="1" x14ac:dyDescent="0.2">
      <c r="A980" s="15"/>
      <c r="B980" s="22"/>
      <c r="C980" s="22"/>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2" customHeight="1" x14ac:dyDescent="0.2">
      <c r="A981" s="15"/>
      <c r="B981" s="22"/>
      <c r="C981" s="22"/>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2" customHeight="1" x14ac:dyDescent="0.2">
      <c r="A982" s="15"/>
      <c r="B982" s="22"/>
      <c r="C982" s="22"/>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2" customHeight="1" x14ac:dyDescent="0.2">
      <c r="A983" s="15"/>
      <c r="B983" s="22"/>
      <c r="C983" s="22"/>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2" customHeight="1" x14ac:dyDescent="0.2">
      <c r="A984" s="15"/>
      <c r="B984" s="22"/>
      <c r="C984" s="22"/>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2" customHeight="1" x14ac:dyDescent="0.2">
      <c r="A985" s="15"/>
      <c r="B985" s="22"/>
      <c r="C985" s="22"/>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2" customHeight="1" x14ac:dyDescent="0.2">
      <c r="A986" s="15"/>
      <c r="B986" s="22"/>
      <c r="C986" s="22"/>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2" customHeight="1" x14ac:dyDescent="0.2">
      <c r="A987" s="15"/>
      <c r="B987" s="22"/>
      <c r="C987" s="22"/>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2" customHeight="1" x14ac:dyDescent="0.2">
      <c r="A988" s="15"/>
      <c r="B988" s="22"/>
      <c r="C988" s="22"/>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2" customHeight="1" x14ac:dyDescent="0.2">
      <c r="A989" s="15"/>
      <c r="B989" s="22"/>
      <c r="C989" s="22"/>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2" customHeight="1" x14ac:dyDescent="0.2">
      <c r="A990" s="15"/>
      <c r="B990" s="22"/>
      <c r="C990" s="22"/>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2" customHeight="1" x14ac:dyDescent="0.2">
      <c r="A991" s="15"/>
      <c r="B991" s="22"/>
      <c r="C991" s="22"/>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2" customHeight="1" x14ac:dyDescent="0.2">
      <c r="A992" s="15"/>
      <c r="B992" s="22"/>
      <c r="C992" s="22"/>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2" customHeight="1" x14ac:dyDescent="0.2">
      <c r="A993" s="15"/>
      <c r="B993" s="22"/>
      <c r="C993" s="22"/>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2" customHeight="1" x14ac:dyDescent="0.2">
      <c r="A994" s="15"/>
      <c r="B994" s="22"/>
      <c r="C994" s="22"/>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2" customHeight="1" x14ac:dyDescent="0.2">
      <c r="A995" s="15"/>
      <c r="B995" s="22"/>
      <c r="C995" s="22"/>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2" customHeight="1" x14ac:dyDescent="0.2">
      <c r="A996" s="15"/>
      <c r="B996" s="22"/>
      <c r="C996" s="22"/>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2" customHeight="1" x14ac:dyDescent="0.2">
      <c r="A997" s="15"/>
      <c r="B997" s="22"/>
      <c r="C997" s="22"/>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2" customHeight="1" x14ac:dyDescent="0.2">
      <c r="A998" s="15"/>
      <c r="B998" s="22"/>
      <c r="C998" s="22"/>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2" customHeight="1" x14ac:dyDescent="0.2">
      <c r="A999" s="15"/>
      <c r="B999" s="22"/>
      <c r="C999" s="22"/>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2" customHeight="1" x14ac:dyDescent="0.2">
      <c r="A1000" s="15"/>
      <c r="B1000" s="22"/>
      <c r="C1000" s="22"/>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row r="1001" spans="1:26" ht="12" customHeight="1" x14ac:dyDescent="0.2">
      <c r="A1001" s="15"/>
      <c r="B1001" s="22"/>
      <c r="C1001" s="22"/>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row>
    <row r="1002" spans="1:26" ht="12" customHeight="1" x14ac:dyDescent="0.2">
      <c r="A1002" s="15"/>
      <c r="B1002" s="22"/>
      <c r="C1002" s="22"/>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row>
    <row r="1003" spans="1:26" ht="12" customHeight="1" x14ac:dyDescent="0.2">
      <c r="A1003" s="15"/>
      <c r="B1003" s="22"/>
      <c r="C1003" s="22"/>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row>
    <row r="1004" spans="1:26" ht="12" customHeight="1" x14ac:dyDescent="0.2">
      <c r="A1004" s="15"/>
      <c r="B1004" s="22"/>
      <c r="C1004" s="22"/>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row>
  </sheetData>
  <mergeCells count="41">
    <mergeCell ref="B44:D44"/>
    <mergeCell ref="B45:D45"/>
    <mergeCell ref="B46:D46"/>
    <mergeCell ref="A38:E38"/>
    <mergeCell ref="B39:D39"/>
    <mergeCell ref="B40:D40"/>
    <mergeCell ref="B41:D41"/>
    <mergeCell ref="B42:D42"/>
    <mergeCell ref="B43:D43"/>
    <mergeCell ref="A34:E34"/>
    <mergeCell ref="A37:E37"/>
    <mergeCell ref="D26:E26"/>
    <mergeCell ref="D27:E27"/>
    <mergeCell ref="A28:E28"/>
    <mergeCell ref="D29:E29"/>
    <mergeCell ref="D30:E30"/>
    <mergeCell ref="A31:E31"/>
    <mergeCell ref="D25:E25"/>
    <mergeCell ref="D13:E13"/>
    <mergeCell ref="D14:E14"/>
    <mergeCell ref="A15:E15"/>
    <mergeCell ref="A16:E16"/>
    <mergeCell ref="D17:E17"/>
    <mergeCell ref="D18:E18"/>
    <mergeCell ref="D19:E19"/>
    <mergeCell ref="A20:E20"/>
    <mergeCell ref="A21:E21"/>
    <mergeCell ref="D22:E22"/>
    <mergeCell ref="D23:E23"/>
    <mergeCell ref="A12:E12"/>
    <mergeCell ref="A1:E1"/>
    <mergeCell ref="A2:E2"/>
    <mergeCell ref="A3:E3"/>
    <mergeCell ref="A4:E4"/>
    <mergeCell ref="A5:E5"/>
    <mergeCell ref="D6:E6"/>
    <mergeCell ref="D7:E7"/>
    <mergeCell ref="A8:E8"/>
    <mergeCell ref="D9:E9"/>
    <mergeCell ref="D10:E10"/>
    <mergeCell ref="D11:E11"/>
  </mergeCells>
  <hyperlinks>
    <hyperlink ref="D25" r:id="rId1" xr:uid="{00000000-0004-0000-0600-000000000000}"/>
    <hyperlink ref="D26" r:id="rId2" xr:uid="{00000000-0004-0000-0600-000001000000}"/>
    <hyperlink ref="D27" r:id="rId3" xr:uid="{00000000-0004-0000-0600-000002000000}"/>
  </hyperlink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Z1004"/>
  <sheetViews>
    <sheetView workbookViewId="0">
      <selection activeCell="D32" sqref="D32"/>
    </sheetView>
  </sheetViews>
  <sheetFormatPr baseColWidth="10" defaultColWidth="13.1640625" defaultRowHeight="15" customHeight="1" x14ac:dyDescent="0.2"/>
  <cols>
    <col min="1" max="1" width="27" style="36" customWidth="1"/>
    <col min="2" max="2" width="9.83203125" style="36" customWidth="1"/>
    <col min="3" max="3" width="12.33203125" style="36" customWidth="1"/>
    <col min="4" max="4" width="41.6640625" style="36" customWidth="1"/>
    <col min="5" max="5" width="36.1640625" style="36" customWidth="1"/>
    <col min="6" max="6" width="21.33203125" style="36" customWidth="1"/>
    <col min="7" max="26" width="12.6640625" style="36" customWidth="1"/>
    <col min="27" max="16384" width="13.1640625" style="36"/>
  </cols>
  <sheetData>
    <row r="1" spans="1:26" ht="26" customHeight="1" x14ac:dyDescent="0.2">
      <c r="A1" s="102" t="s">
        <v>156</v>
      </c>
      <c r="B1" s="103"/>
      <c r="C1" s="103"/>
      <c r="D1" s="103"/>
      <c r="E1" s="104"/>
      <c r="F1" s="35"/>
      <c r="G1" s="35"/>
      <c r="H1" s="35"/>
      <c r="I1" s="35"/>
      <c r="J1" s="35"/>
      <c r="K1" s="35"/>
      <c r="L1" s="35"/>
      <c r="M1" s="35"/>
      <c r="N1" s="35"/>
      <c r="O1" s="35"/>
      <c r="P1" s="35"/>
      <c r="Q1" s="35"/>
      <c r="R1" s="35"/>
      <c r="S1" s="35"/>
      <c r="T1" s="35"/>
      <c r="U1" s="35"/>
      <c r="V1" s="35"/>
      <c r="W1" s="35"/>
      <c r="X1" s="35"/>
      <c r="Y1" s="35"/>
      <c r="Z1" s="35"/>
    </row>
    <row r="2" spans="1:26" ht="19" x14ac:dyDescent="0.2">
      <c r="A2" s="138" t="s">
        <v>20</v>
      </c>
      <c r="B2" s="139"/>
      <c r="C2" s="139"/>
      <c r="D2" s="139"/>
      <c r="E2" s="140"/>
      <c r="F2" s="35"/>
      <c r="G2" s="35"/>
      <c r="H2" s="35"/>
      <c r="I2" s="35"/>
      <c r="J2" s="35"/>
      <c r="K2" s="35"/>
      <c r="L2" s="35"/>
      <c r="M2" s="35"/>
      <c r="N2" s="35"/>
      <c r="O2" s="35"/>
      <c r="P2" s="35"/>
      <c r="Q2" s="35"/>
      <c r="R2" s="35"/>
      <c r="S2" s="35"/>
      <c r="T2" s="35"/>
      <c r="U2" s="35"/>
      <c r="V2" s="35"/>
      <c r="W2" s="35"/>
      <c r="X2" s="35"/>
      <c r="Y2" s="35"/>
      <c r="Z2" s="35"/>
    </row>
    <row r="3" spans="1:26" ht="21" x14ac:dyDescent="0.25">
      <c r="A3" s="168" t="s">
        <v>153</v>
      </c>
      <c r="B3" s="169"/>
      <c r="C3" s="169"/>
      <c r="D3" s="169"/>
      <c r="E3" s="170"/>
      <c r="F3" s="35"/>
      <c r="G3" s="35"/>
      <c r="H3" s="35"/>
      <c r="I3" s="35"/>
      <c r="J3" s="35"/>
      <c r="K3" s="35"/>
      <c r="L3" s="35"/>
      <c r="M3" s="35"/>
      <c r="N3" s="35"/>
      <c r="O3" s="35"/>
      <c r="P3" s="35"/>
      <c r="Q3" s="35"/>
      <c r="R3" s="35"/>
      <c r="S3" s="35"/>
      <c r="T3" s="35"/>
      <c r="U3" s="35"/>
      <c r="V3" s="35"/>
      <c r="W3" s="35"/>
      <c r="X3" s="35"/>
      <c r="Y3" s="35"/>
      <c r="Z3" s="35"/>
    </row>
    <row r="4" spans="1:26" ht="15.75" customHeight="1" x14ac:dyDescent="0.2">
      <c r="A4" s="119"/>
      <c r="B4" s="118"/>
      <c r="C4" s="118"/>
      <c r="D4" s="118"/>
      <c r="E4" s="118"/>
      <c r="F4" s="38"/>
      <c r="G4" s="35"/>
      <c r="H4" s="35"/>
      <c r="I4" s="35"/>
      <c r="J4" s="35"/>
      <c r="K4" s="35"/>
      <c r="L4" s="35"/>
      <c r="M4" s="35"/>
      <c r="N4" s="35"/>
      <c r="O4" s="35"/>
      <c r="P4" s="35"/>
      <c r="Q4" s="35"/>
      <c r="R4" s="35"/>
      <c r="S4" s="35"/>
      <c r="T4" s="35"/>
      <c r="U4" s="35"/>
      <c r="V4" s="35"/>
      <c r="W4" s="35"/>
      <c r="X4" s="35"/>
      <c r="Y4" s="35"/>
      <c r="Z4" s="35"/>
    </row>
    <row r="5" spans="1:26" ht="12" customHeight="1" x14ac:dyDescent="0.2">
      <c r="A5" s="120" t="s">
        <v>28</v>
      </c>
      <c r="B5" s="121"/>
      <c r="C5" s="121"/>
      <c r="D5" s="121"/>
      <c r="E5" s="122"/>
      <c r="F5" s="35"/>
      <c r="G5" s="35"/>
      <c r="H5" s="35"/>
      <c r="I5" s="35"/>
      <c r="J5" s="35"/>
      <c r="K5" s="35"/>
      <c r="L5" s="35"/>
      <c r="M5" s="35"/>
      <c r="N5" s="35"/>
      <c r="O5" s="35"/>
      <c r="P5" s="35"/>
      <c r="Q5" s="35"/>
      <c r="R5" s="35"/>
      <c r="S5" s="35"/>
      <c r="T5" s="35"/>
      <c r="U5" s="35"/>
      <c r="V5" s="35"/>
      <c r="W5" s="35"/>
      <c r="X5" s="35"/>
      <c r="Y5" s="35"/>
      <c r="Z5" s="35"/>
    </row>
    <row r="6" spans="1:26" ht="25.5" customHeight="1" x14ac:dyDescent="0.2">
      <c r="A6" s="15"/>
      <c r="B6" s="16"/>
      <c r="C6" s="16" t="s">
        <v>33</v>
      </c>
      <c r="D6" s="123" t="s">
        <v>51</v>
      </c>
      <c r="E6" s="122"/>
      <c r="F6" s="35"/>
      <c r="G6" s="35"/>
      <c r="H6" s="35"/>
      <c r="I6" s="35"/>
      <c r="J6" s="35"/>
      <c r="K6" s="35"/>
      <c r="L6" s="35"/>
      <c r="M6" s="35"/>
      <c r="N6" s="35"/>
      <c r="O6" s="35"/>
      <c r="P6" s="35"/>
      <c r="Q6" s="35"/>
      <c r="R6" s="35"/>
      <c r="S6" s="35"/>
      <c r="T6" s="35"/>
      <c r="U6" s="35"/>
      <c r="V6" s="35"/>
      <c r="W6" s="35"/>
      <c r="X6" s="35"/>
      <c r="Y6" s="35"/>
      <c r="Z6" s="35"/>
    </row>
    <row r="7" spans="1:26" ht="30" x14ac:dyDescent="0.2">
      <c r="A7" s="17" t="s">
        <v>13</v>
      </c>
      <c r="B7" s="20">
        <v>19669</v>
      </c>
      <c r="C7" s="84" t="s">
        <v>23</v>
      </c>
      <c r="D7" s="125" t="s">
        <v>124</v>
      </c>
      <c r="E7" s="122"/>
      <c r="F7" s="35"/>
      <c r="G7" s="35"/>
      <c r="H7" s="35"/>
      <c r="I7" s="35"/>
      <c r="J7" s="35"/>
      <c r="K7" s="35"/>
      <c r="L7" s="35"/>
      <c r="M7" s="35"/>
      <c r="N7" s="35"/>
      <c r="O7" s="35"/>
      <c r="P7" s="35"/>
      <c r="Q7" s="35"/>
      <c r="R7" s="35"/>
      <c r="S7" s="35"/>
      <c r="T7" s="35"/>
      <c r="U7" s="35"/>
      <c r="V7" s="35"/>
      <c r="W7" s="35"/>
      <c r="X7" s="35"/>
      <c r="Y7" s="35"/>
      <c r="Z7" s="35"/>
    </row>
    <row r="8" spans="1:26" ht="16" x14ac:dyDescent="0.2">
      <c r="A8" s="17" t="s">
        <v>27</v>
      </c>
      <c r="B8" s="21">
        <v>0.1</v>
      </c>
      <c r="C8" s="22"/>
      <c r="D8" s="167" t="s">
        <v>58</v>
      </c>
      <c r="E8" s="122"/>
      <c r="F8" s="35"/>
      <c r="G8" s="35"/>
      <c r="H8" s="35"/>
      <c r="I8" s="35"/>
      <c r="J8" s="35"/>
      <c r="K8" s="35"/>
      <c r="L8" s="35"/>
      <c r="M8" s="35"/>
      <c r="N8" s="35"/>
      <c r="O8" s="35"/>
      <c r="P8" s="35"/>
      <c r="Q8" s="35"/>
      <c r="R8" s="35"/>
      <c r="S8" s="35"/>
      <c r="T8" s="35"/>
      <c r="U8" s="35"/>
      <c r="V8" s="35"/>
      <c r="W8" s="35"/>
      <c r="X8" s="35"/>
      <c r="Y8" s="35"/>
      <c r="Z8" s="35"/>
    </row>
    <row r="9" spans="1:26" ht="16" x14ac:dyDescent="0.2">
      <c r="A9" s="23" t="s">
        <v>10</v>
      </c>
      <c r="B9" s="24">
        <f>B7*B8</f>
        <v>1966.9</v>
      </c>
      <c r="C9" s="22"/>
      <c r="D9" s="128"/>
      <c r="E9" s="118"/>
      <c r="F9" s="35"/>
      <c r="G9" s="35"/>
      <c r="H9" s="35"/>
      <c r="I9" s="35"/>
      <c r="J9" s="35"/>
      <c r="K9" s="35"/>
      <c r="L9" s="35"/>
      <c r="M9" s="35"/>
      <c r="N9" s="35"/>
      <c r="O9" s="35"/>
      <c r="P9" s="35"/>
      <c r="Q9" s="35"/>
      <c r="R9" s="35"/>
      <c r="S9" s="35"/>
      <c r="T9" s="35"/>
      <c r="U9" s="35"/>
      <c r="V9" s="35"/>
      <c r="W9" s="35"/>
      <c r="X9" s="35"/>
      <c r="Y9" s="35"/>
      <c r="Z9" s="35"/>
    </row>
    <row r="10" spans="1:26" ht="12" customHeight="1" x14ac:dyDescent="0.2">
      <c r="A10" s="133"/>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row>
    <row r="11" spans="1:26" ht="30" x14ac:dyDescent="0.2">
      <c r="A11" s="17" t="s">
        <v>31</v>
      </c>
      <c r="B11" s="18">
        <v>7</v>
      </c>
      <c r="C11" s="84" t="s">
        <v>26</v>
      </c>
      <c r="D11" s="124" t="s">
        <v>125</v>
      </c>
      <c r="E11" s="122"/>
      <c r="F11" s="35"/>
      <c r="G11" s="35"/>
      <c r="H11" s="35"/>
      <c r="I11" s="35"/>
      <c r="J11" s="35"/>
      <c r="K11" s="35"/>
      <c r="L11" s="35"/>
      <c r="M11" s="35"/>
      <c r="N11" s="35"/>
      <c r="O11" s="35"/>
      <c r="P11" s="35"/>
      <c r="Q11" s="35"/>
      <c r="R11" s="35"/>
      <c r="S11" s="35"/>
      <c r="T11" s="35"/>
      <c r="U11" s="35"/>
      <c r="V11" s="35"/>
      <c r="W11" s="35"/>
      <c r="X11" s="35"/>
      <c r="Y11" s="35"/>
      <c r="Z11" s="35"/>
    </row>
    <row r="12" spans="1:26" ht="12" customHeight="1" x14ac:dyDescent="0.2">
      <c r="A12" s="117"/>
      <c r="B12" s="118"/>
      <c r="C12" s="118"/>
      <c r="D12" s="118"/>
      <c r="E12" s="118"/>
      <c r="F12" s="35"/>
      <c r="G12" s="35"/>
      <c r="H12" s="35"/>
      <c r="I12" s="35"/>
      <c r="J12" s="35"/>
      <c r="K12" s="35"/>
      <c r="L12" s="35"/>
      <c r="M12" s="35"/>
      <c r="N12" s="35"/>
      <c r="O12" s="35"/>
      <c r="P12" s="35"/>
      <c r="Q12" s="35"/>
      <c r="R12" s="35"/>
      <c r="S12" s="35"/>
      <c r="T12" s="35"/>
      <c r="U12" s="35"/>
      <c r="V12" s="35"/>
      <c r="W12" s="35"/>
      <c r="X12" s="35"/>
      <c r="Y12" s="35"/>
      <c r="Z12" s="35"/>
    </row>
    <row r="13" spans="1:26" ht="30" x14ac:dyDescent="0.2">
      <c r="A13" s="17" t="s">
        <v>32</v>
      </c>
      <c r="B13" s="20">
        <v>10083</v>
      </c>
      <c r="C13" s="84" t="s">
        <v>23</v>
      </c>
      <c r="D13" s="125" t="s">
        <v>126</v>
      </c>
      <c r="E13" s="122"/>
      <c r="F13" s="35"/>
      <c r="G13" s="35"/>
      <c r="H13" s="35"/>
      <c r="I13" s="35"/>
      <c r="J13" s="35"/>
      <c r="K13" s="35"/>
      <c r="L13" s="35"/>
      <c r="M13" s="35"/>
      <c r="N13" s="35"/>
      <c r="O13" s="35"/>
      <c r="P13" s="35"/>
      <c r="Q13" s="35"/>
      <c r="R13" s="35"/>
      <c r="S13" s="35"/>
      <c r="T13" s="35"/>
      <c r="U13" s="35"/>
      <c r="V13" s="35"/>
      <c r="W13" s="35"/>
      <c r="X13" s="35"/>
      <c r="Y13" s="35"/>
      <c r="Z13" s="35"/>
    </row>
    <row r="14" spans="1:26" ht="16" x14ac:dyDescent="0.2">
      <c r="A14" s="37" t="s">
        <v>11</v>
      </c>
      <c r="B14" s="24">
        <f>B13*B8</f>
        <v>1008.3000000000001</v>
      </c>
      <c r="C14" s="22"/>
      <c r="D14" s="128"/>
      <c r="E14" s="118"/>
      <c r="F14" s="35"/>
      <c r="G14" s="35"/>
      <c r="H14" s="35"/>
      <c r="I14" s="35"/>
      <c r="J14" s="35"/>
      <c r="K14" s="35"/>
      <c r="L14" s="35"/>
      <c r="M14" s="35"/>
      <c r="N14" s="35"/>
      <c r="O14" s="35"/>
      <c r="P14" s="35"/>
      <c r="Q14" s="35"/>
      <c r="R14" s="35"/>
      <c r="S14" s="35"/>
      <c r="T14" s="35"/>
      <c r="U14" s="35"/>
      <c r="V14" s="35"/>
      <c r="W14" s="35"/>
      <c r="X14" s="35"/>
      <c r="Y14" s="35"/>
      <c r="Z14" s="35"/>
    </row>
    <row r="15" spans="1:26" ht="12" customHeight="1" x14ac:dyDescent="0.2">
      <c r="A15" s="131"/>
      <c r="B15" s="132"/>
      <c r="C15" s="132"/>
      <c r="D15" s="132"/>
      <c r="E15" s="132"/>
      <c r="F15" s="35"/>
      <c r="G15" s="35"/>
      <c r="H15" s="35"/>
      <c r="I15" s="35"/>
      <c r="J15" s="35"/>
      <c r="K15" s="35"/>
      <c r="L15" s="35"/>
      <c r="M15" s="35"/>
      <c r="N15" s="35"/>
      <c r="O15" s="35"/>
      <c r="P15" s="35"/>
      <c r="Q15" s="35"/>
      <c r="R15" s="35"/>
      <c r="S15" s="35"/>
      <c r="T15" s="35"/>
      <c r="U15" s="35"/>
      <c r="V15" s="35"/>
      <c r="W15" s="35"/>
      <c r="X15" s="35"/>
      <c r="Y15" s="35"/>
      <c r="Z15" s="35"/>
    </row>
    <row r="16" spans="1:26" ht="12" customHeight="1" x14ac:dyDescent="0.2">
      <c r="A16" s="120" t="s">
        <v>29</v>
      </c>
      <c r="B16" s="121"/>
      <c r="C16" s="121"/>
      <c r="D16" s="121"/>
      <c r="E16" s="122"/>
      <c r="F16" s="35"/>
      <c r="G16" s="35"/>
      <c r="H16" s="35"/>
      <c r="I16" s="35"/>
      <c r="J16" s="35"/>
      <c r="K16" s="35"/>
      <c r="L16" s="35"/>
      <c r="M16" s="35"/>
      <c r="N16" s="35"/>
      <c r="O16" s="35"/>
      <c r="P16" s="35"/>
      <c r="Q16" s="35"/>
      <c r="R16" s="35"/>
      <c r="S16" s="35"/>
      <c r="T16" s="35"/>
      <c r="U16" s="35"/>
      <c r="V16" s="35"/>
      <c r="W16" s="35"/>
      <c r="X16" s="35"/>
      <c r="Y16" s="35"/>
      <c r="Z16" s="35"/>
    </row>
    <row r="17" spans="1:26" ht="16" x14ac:dyDescent="0.2">
      <c r="A17" s="26" t="s">
        <v>12</v>
      </c>
      <c r="B17" s="27">
        <f>B9-B14</f>
        <v>958.6</v>
      </c>
      <c r="C17" s="22"/>
      <c r="D17" s="128"/>
      <c r="E17" s="118"/>
      <c r="F17" s="35"/>
      <c r="G17" s="35"/>
      <c r="H17" s="35"/>
      <c r="I17" s="35"/>
      <c r="J17" s="35"/>
      <c r="K17" s="35"/>
      <c r="L17" s="35"/>
      <c r="M17" s="35"/>
      <c r="N17" s="35"/>
      <c r="O17" s="35"/>
      <c r="P17" s="35"/>
      <c r="Q17" s="35"/>
      <c r="R17" s="35"/>
      <c r="S17" s="35"/>
      <c r="T17" s="35"/>
      <c r="U17" s="35"/>
      <c r="V17" s="35"/>
      <c r="W17" s="35"/>
      <c r="X17" s="35"/>
      <c r="Y17" s="35"/>
      <c r="Z17" s="35"/>
    </row>
    <row r="18" spans="1:26" ht="30" x14ac:dyDescent="0.2">
      <c r="A18" s="28" t="s">
        <v>14</v>
      </c>
      <c r="B18" s="24">
        <f>B17*B11</f>
        <v>6710.2</v>
      </c>
      <c r="C18" s="22"/>
      <c r="D18" s="128"/>
      <c r="E18" s="118"/>
      <c r="F18" s="35"/>
      <c r="G18" s="35"/>
      <c r="H18" s="35"/>
      <c r="I18" s="35"/>
      <c r="J18" s="35"/>
      <c r="K18" s="35"/>
      <c r="L18" s="35"/>
      <c r="M18" s="35"/>
      <c r="N18" s="35"/>
      <c r="O18" s="35"/>
      <c r="P18" s="35"/>
      <c r="Q18" s="35"/>
      <c r="R18" s="35"/>
      <c r="S18" s="35"/>
      <c r="T18" s="35"/>
      <c r="U18" s="35"/>
      <c r="V18" s="35"/>
      <c r="W18" s="35"/>
      <c r="X18" s="35"/>
      <c r="Y18" s="35"/>
      <c r="Z18" s="35"/>
    </row>
    <row r="19" spans="1:26" ht="45" x14ac:dyDescent="0.2">
      <c r="A19" s="28" t="s">
        <v>59</v>
      </c>
      <c r="B19" s="24">
        <f>PV(3%,B11,-B17)</f>
        <v>5972.3492408753691</v>
      </c>
      <c r="C19" s="22"/>
      <c r="D19" s="130" t="s">
        <v>60</v>
      </c>
      <c r="E19" s="127"/>
      <c r="F19" s="35"/>
      <c r="G19" s="35"/>
      <c r="H19" s="35"/>
      <c r="I19" s="35"/>
      <c r="J19" s="35"/>
      <c r="K19" s="35"/>
      <c r="L19" s="35"/>
      <c r="M19" s="35"/>
      <c r="N19" s="35"/>
      <c r="O19" s="35"/>
      <c r="P19" s="35"/>
      <c r="Q19" s="35"/>
      <c r="R19" s="35"/>
      <c r="S19" s="35"/>
      <c r="T19" s="35"/>
      <c r="U19" s="35"/>
      <c r="V19" s="35"/>
      <c r="W19" s="35"/>
      <c r="X19" s="35"/>
      <c r="Y19" s="35"/>
      <c r="Z19" s="35"/>
    </row>
    <row r="20" spans="1:26" ht="12" customHeight="1" x14ac:dyDescent="0.2">
      <c r="A20" s="133"/>
      <c r="B20" s="118"/>
      <c r="C20" s="118"/>
      <c r="D20" s="118"/>
      <c r="E20" s="118"/>
      <c r="F20" s="35"/>
      <c r="G20" s="35"/>
      <c r="H20" s="35"/>
      <c r="I20" s="35"/>
      <c r="J20" s="35"/>
      <c r="K20" s="35"/>
      <c r="L20" s="35"/>
      <c r="M20" s="35"/>
      <c r="N20" s="35"/>
      <c r="O20" s="35"/>
      <c r="P20" s="35"/>
      <c r="Q20" s="35"/>
      <c r="R20" s="35"/>
      <c r="S20" s="35"/>
      <c r="T20" s="35"/>
      <c r="U20" s="35"/>
      <c r="V20" s="35"/>
      <c r="W20" s="35"/>
      <c r="X20" s="35"/>
      <c r="Y20" s="35"/>
      <c r="Z20" s="35"/>
    </row>
    <row r="21" spans="1:26" ht="12" customHeight="1" x14ac:dyDescent="0.2">
      <c r="A21" s="120" t="s">
        <v>30</v>
      </c>
      <c r="B21" s="121"/>
      <c r="C21" s="121"/>
      <c r="D21" s="121"/>
      <c r="E21" s="122"/>
      <c r="F21" s="35"/>
      <c r="G21" s="35"/>
      <c r="H21" s="35"/>
      <c r="I21" s="35"/>
      <c r="J21" s="35"/>
      <c r="K21" s="35"/>
      <c r="L21" s="35"/>
      <c r="M21" s="35"/>
      <c r="N21" s="35"/>
      <c r="O21" s="35"/>
      <c r="P21" s="35"/>
      <c r="Q21" s="35"/>
      <c r="R21" s="35"/>
      <c r="S21" s="35"/>
      <c r="T21" s="35"/>
      <c r="U21" s="35"/>
      <c r="V21" s="35"/>
      <c r="W21" s="35"/>
      <c r="X21" s="35"/>
      <c r="Y21" s="35"/>
      <c r="Z21" s="35"/>
    </row>
    <row r="22" spans="1:26" ht="30" x14ac:dyDescent="0.2">
      <c r="A22" s="23" t="s">
        <v>18</v>
      </c>
      <c r="B22" s="29">
        <f>B7-B13</f>
        <v>9586</v>
      </c>
      <c r="C22" s="30" t="s">
        <v>23</v>
      </c>
      <c r="D22" s="134"/>
      <c r="E22" s="135"/>
      <c r="F22" s="35"/>
      <c r="G22" s="35"/>
      <c r="H22" s="35"/>
      <c r="I22" s="35"/>
      <c r="J22" s="35"/>
      <c r="K22" s="35"/>
      <c r="L22" s="35"/>
      <c r="M22" s="35"/>
      <c r="N22" s="35"/>
      <c r="O22" s="35"/>
      <c r="P22" s="35"/>
      <c r="Q22" s="35"/>
      <c r="R22" s="35"/>
      <c r="S22" s="35"/>
      <c r="T22" s="35"/>
      <c r="U22" s="35"/>
      <c r="V22" s="35"/>
      <c r="W22" s="35"/>
      <c r="X22" s="35"/>
      <c r="Y22" s="35"/>
      <c r="Z22" s="35"/>
    </row>
    <row r="23" spans="1:26" ht="30" x14ac:dyDescent="0.2">
      <c r="A23" s="23" t="s">
        <v>19</v>
      </c>
      <c r="B23" s="29">
        <f>B22*B11</f>
        <v>67102</v>
      </c>
      <c r="C23" s="30" t="s">
        <v>23</v>
      </c>
      <c r="D23" s="136"/>
      <c r="E23" s="118"/>
      <c r="F23" s="35"/>
      <c r="G23" s="35"/>
      <c r="H23" s="35"/>
      <c r="I23" s="35"/>
      <c r="J23" s="35"/>
      <c r="K23" s="35"/>
      <c r="L23" s="35"/>
      <c r="M23" s="35"/>
      <c r="N23" s="35"/>
      <c r="O23" s="35"/>
      <c r="P23" s="35"/>
      <c r="Q23" s="35"/>
      <c r="R23" s="35"/>
      <c r="S23" s="35"/>
      <c r="T23" s="35"/>
      <c r="U23" s="35"/>
      <c r="V23" s="35"/>
      <c r="W23" s="35"/>
      <c r="X23" s="35"/>
      <c r="Y23" s="35"/>
      <c r="Z23" s="35"/>
    </row>
    <row r="24" spans="1:26" ht="12" customHeight="1" x14ac:dyDescent="0.2">
      <c r="A24" s="133"/>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row>
    <row r="25" spans="1:26" ht="45" x14ac:dyDescent="0.2">
      <c r="A25" s="81" t="s">
        <v>35</v>
      </c>
      <c r="B25" s="82">
        <v>1.5429999999999999</v>
      </c>
      <c r="C25" s="84" t="s">
        <v>61</v>
      </c>
      <c r="D25" s="129" t="s">
        <v>135</v>
      </c>
      <c r="E25" s="127"/>
      <c r="F25" s="35"/>
      <c r="G25" s="35"/>
      <c r="H25" s="35"/>
      <c r="I25" s="35"/>
      <c r="J25" s="35"/>
      <c r="K25" s="35"/>
      <c r="L25" s="35"/>
      <c r="M25" s="35"/>
      <c r="N25" s="35"/>
      <c r="O25" s="35"/>
      <c r="P25" s="35"/>
      <c r="Q25" s="35"/>
      <c r="R25" s="35"/>
      <c r="S25" s="35"/>
      <c r="T25" s="35"/>
      <c r="U25" s="35"/>
      <c r="V25" s="35"/>
      <c r="W25" s="35"/>
      <c r="X25" s="35"/>
      <c r="Y25" s="35"/>
      <c r="Z25" s="35"/>
    </row>
    <row r="26" spans="1:26" ht="45" x14ac:dyDescent="0.2">
      <c r="A26" s="81" t="s">
        <v>62</v>
      </c>
      <c r="B26" s="83">
        <v>12136</v>
      </c>
      <c r="C26" s="84" t="s">
        <v>63</v>
      </c>
      <c r="D26" s="129" t="s">
        <v>136</v>
      </c>
      <c r="E26" s="127"/>
      <c r="F26" s="35"/>
      <c r="G26" s="35"/>
      <c r="H26" s="35"/>
      <c r="I26" s="35"/>
      <c r="J26" s="35"/>
      <c r="K26" s="35"/>
      <c r="L26" s="35"/>
      <c r="M26" s="35"/>
      <c r="N26" s="35"/>
      <c r="O26" s="35"/>
      <c r="P26" s="35"/>
      <c r="Q26" s="35"/>
      <c r="R26" s="35"/>
      <c r="S26" s="35"/>
      <c r="T26" s="35"/>
      <c r="U26" s="35"/>
      <c r="V26" s="35"/>
      <c r="W26" s="35"/>
      <c r="X26" s="35"/>
      <c r="Y26" s="35"/>
      <c r="Z26" s="35"/>
    </row>
    <row r="27" spans="1:26" ht="45" x14ac:dyDescent="0.2">
      <c r="A27" s="81" t="s">
        <v>64</v>
      </c>
      <c r="B27" s="83">
        <v>1808</v>
      </c>
      <c r="C27" s="84" t="s">
        <v>65</v>
      </c>
      <c r="D27" s="129" t="s">
        <v>137</v>
      </c>
      <c r="E27" s="127"/>
      <c r="F27" s="35"/>
      <c r="G27" s="35"/>
      <c r="H27" s="35"/>
      <c r="I27" s="35"/>
      <c r="J27" s="35"/>
      <c r="K27" s="35"/>
      <c r="L27" s="35"/>
      <c r="M27" s="35"/>
      <c r="N27" s="35"/>
      <c r="O27" s="35"/>
      <c r="P27" s="35"/>
      <c r="Q27" s="35"/>
      <c r="R27" s="35"/>
      <c r="S27" s="35"/>
      <c r="T27" s="35"/>
      <c r="U27" s="35"/>
      <c r="V27" s="35"/>
      <c r="W27" s="35"/>
      <c r="X27" s="35"/>
      <c r="Y27" s="35"/>
      <c r="Z27" s="35"/>
    </row>
    <row r="28" spans="1:26" ht="12" customHeight="1" x14ac:dyDescent="0.2">
      <c r="A28" s="133"/>
      <c r="B28" s="118"/>
      <c r="C28" s="118"/>
      <c r="D28" s="118"/>
      <c r="E28" s="118"/>
      <c r="F28" s="35"/>
      <c r="G28" s="35"/>
      <c r="H28" s="35"/>
      <c r="I28" s="35"/>
      <c r="J28" s="35"/>
      <c r="K28" s="35"/>
      <c r="L28" s="35"/>
      <c r="M28" s="35"/>
      <c r="N28" s="35"/>
      <c r="O28" s="35"/>
      <c r="P28" s="35"/>
      <c r="Q28" s="35"/>
      <c r="R28" s="35"/>
      <c r="S28" s="35"/>
      <c r="T28" s="35"/>
      <c r="U28" s="35"/>
      <c r="V28" s="35"/>
      <c r="W28" s="35"/>
      <c r="X28" s="35"/>
      <c r="Y28" s="35"/>
      <c r="Z28" s="35"/>
    </row>
    <row r="29" spans="1:26" ht="16" x14ac:dyDescent="0.2">
      <c r="A29" s="39" t="s">
        <v>24</v>
      </c>
      <c r="B29" s="29">
        <f>B22*B25</f>
        <v>14791.197999999999</v>
      </c>
      <c r="C29" s="30" t="s">
        <v>66</v>
      </c>
      <c r="D29" s="136"/>
      <c r="E29" s="118"/>
      <c r="F29" s="35"/>
      <c r="G29" s="35"/>
      <c r="H29" s="35"/>
      <c r="I29" s="35"/>
      <c r="J29" s="35"/>
      <c r="K29" s="35"/>
      <c r="L29" s="35"/>
      <c r="M29" s="35"/>
      <c r="N29" s="35"/>
      <c r="O29" s="35"/>
      <c r="P29" s="35"/>
      <c r="Q29" s="35"/>
      <c r="R29" s="35"/>
      <c r="S29" s="35"/>
      <c r="T29" s="35"/>
      <c r="U29" s="35"/>
      <c r="V29" s="35"/>
      <c r="W29" s="35"/>
      <c r="X29" s="35"/>
      <c r="Y29" s="35"/>
      <c r="Z29" s="35"/>
    </row>
    <row r="30" spans="1:26" ht="30" x14ac:dyDescent="0.2">
      <c r="A30" s="39" t="s">
        <v>25</v>
      </c>
      <c r="B30" s="29">
        <f>B23*B25</f>
        <v>103538.386</v>
      </c>
      <c r="C30" s="30" t="s">
        <v>66</v>
      </c>
      <c r="D30" s="136"/>
      <c r="E30" s="118"/>
      <c r="F30" s="35"/>
      <c r="G30" s="35"/>
      <c r="H30" s="35"/>
      <c r="I30" s="35"/>
      <c r="J30" s="35"/>
      <c r="K30" s="35"/>
      <c r="L30" s="35"/>
      <c r="M30" s="35"/>
      <c r="N30" s="35"/>
      <c r="O30" s="35"/>
      <c r="P30" s="35"/>
      <c r="Q30" s="35"/>
      <c r="R30" s="35"/>
      <c r="S30" s="35"/>
      <c r="T30" s="35"/>
      <c r="U30" s="35"/>
      <c r="V30" s="35"/>
      <c r="W30" s="35"/>
      <c r="X30" s="35"/>
      <c r="Y30" s="35"/>
      <c r="Z30" s="35"/>
    </row>
    <row r="31" spans="1:26" ht="12" customHeight="1" x14ac:dyDescent="0.2">
      <c r="A31" s="133"/>
      <c r="B31" s="118"/>
      <c r="C31" s="118"/>
      <c r="D31" s="118"/>
      <c r="E31" s="118"/>
      <c r="F31" s="35"/>
      <c r="G31" s="35"/>
      <c r="H31" s="35"/>
      <c r="I31" s="35"/>
      <c r="J31" s="35"/>
      <c r="K31" s="35"/>
      <c r="L31" s="35"/>
      <c r="M31" s="35"/>
      <c r="N31" s="35"/>
      <c r="O31" s="35"/>
      <c r="P31" s="35"/>
      <c r="Q31" s="35"/>
      <c r="R31" s="35"/>
      <c r="S31" s="35"/>
      <c r="T31" s="35"/>
      <c r="U31" s="35"/>
      <c r="V31" s="35"/>
      <c r="W31" s="35"/>
      <c r="X31" s="35"/>
      <c r="Y31" s="35"/>
      <c r="Z31" s="35"/>
    </row>
    <row r="32" spans="1:26" ht="45" x14ac:dyDescent="0.2">
      <c r="A32" s="23" t="s">
        <v>67</v>
      </c>
      <c r="B32" s="29">
        <f>B29/B26</f>
        <v>1.218786914963744</v>
      </c>
      <c r="C32" s="30" t="s">
        <v>68</v>
      </c>
      <c r="D32" s="22"/>
      <c r="E32" s="22"/>
      <c r="F32" s="35"/>
      <c r="G32" s="35"/>
      <c r="H32" s="35"/>
      <c r="I32" s="35"/>
      <c r="J32" s="35"/>
      <c r="K32" s="35"/>
      <c r="L32" s="35"/>
      <c r="M32" s="35"/>
      <c r="N32" s="35"/>
      <c r="O32" s="35"/>
      <c r="P32" s="35"/>
      <c r="Q32" s="35"/>
      <c r="R32" s="35"/>
      <c r="S32" s="35"/>
      <c r="T32" s="35"/>
      <c r="U32" s="35"/>
      <c r="V32" s="35"/>
      <c r="W32" s="35"/>
      <c r="X32" s="35"/>
      <c r="Y32" s="35"/>
      <c r="Z32" s="35"/>
    </row>
    <row r="33" spans="1:26" ht="45" x14ac:dyDescent="0.2">
      <c r="A33" s="23" t="s">
        <v>69</v>
      </c>
      <c r="B33" s="29">
        <f>B30/B26</f>
        <v>8.5315084047462086</v>
      </c>
      <c r="C33" s="30" t="s">
        <v>68</v>
      </c>
      <c r="D33" s="22"/>
      <c r="E33" s="22"/>
      <c r="F33" s="35"/>
      <c r="G33" s="35"/>
      <c r="H33" s="35"/>
      <c r="I33" s="35"/>
      <c r="J33" s="35"/>
      <c r="K33" s="35"/>
      <c r="L33" s="35"/>
      <c r="M33" s="35"/>
      <c r="N33" s="35"/>
      <c r="O33" s="35"/>
      <c r="P33" s="35"/>
      <c r="Q33" s="35"/>
      <c r="R33" s="35"/>
      <c r="S33" s="35"/>
      <c r="T33" s="35"/>
      <c r="U33" s="35"/>
      <c r="V33" s="35"/>
      <c r="W33" s="35"/>
      <c r="X33" s="35"/>
      <c r="Y33" s="35"/>
      <c r="Z33" s="35"/>
    </row>
    <row r="34" spans="1:26" ht="12" customHeight="1" x14ac:dyDescent="0.2">
      <c r="A34" s="133"/>
      <c r="B34" s="118"/>
      <c r="C34" s="118"/>
      <c r="D34" s="118"/>
      <c r="E34" s="118"/>
      <c r="F34" s="35"/>
      <c r="G34" s="35"/>
      <c r="H34" s="35"/>
      <c r="I34" s="35"/>
      <c r="J34" s="35"/>
      <c r="K34" s="35"/>
      <c r="L34" s="35"/>
      <c r="M34" s="35"/>
      <c r="N34" s="35"/>
      <c r="O34" s="35"/>
      <c r="P34" s="35"/>
      <c r="Q34" s="35"/>
      <c r="R34" s="35"/>
      <c r="S34" s="35"/>
      <c r="T34" s="35"/>
      <c r="U34" s="35"/>
      <c r="V34" s="35"/>
      <c r="W34" s="35"/>
      <c r="X34" s="35"/>
      <c r="Y34" s="35"/>
      <c r="Z34" s="35"/>
    </row>
    <row r="35" spans="1:26" ht="30" x14ac:dyDescent="0.2">
      <c r="A35" s="23" t="s">
        <v>70</v>
      </c>
      <c r="B35" s="29">
        <f>B29/B27</f>
        <v>8.1809723451327425</v>
      </c>
      <c r="C35" s="30" t="s">
        <v>71</v>
      </c>
      <c r="D35" s="22"/>
      <c r="E35" s="22"/>
      <c r="F35" s="35"/>
      <c r="G35" s="35"/>
      <c r="H35" s="35"/>
      <c r="I35" s="35"/>
      <c r="J35" s="35"/>
      <c r="K35" s="35"/>
      <c r="L35" s="35"/>
      <c r="M35" s="35"/>
      <c r="N35" s="35"/>
      <c r="O35" s="35"/>
      <c r="P35" s="35"/>
      <c r="Q35" s="35"/>
      <c r="R35" s="35"/>
      <c r="S35" s="35"/>
      <c r="T35" s="35"/>
      <c r="U35" s="35"/>
      <c r="V35" s="35"/>
      <c r="W35" s="35"/>
      <c r="X35" s="35"/>
      <c r="Y35" s="35"/>
      <c r="Z35" s="35"/>
    </row>
    <row r="36" spans="1:26" ht="30" x14ac:dyDescent="0.2">
      <c r="A36" s="23" t="s">
        <v>72</v>
      </c>
      <c r="B36" s="29">
        <f>B30/B27</f>
        <v>57.266806415929203</v>
      </c>
      <c r="C36" s="30" t="s">
        <v>71</v>
      </c>
      <c r="D36" s="22"/>
      <c r="E36" s="22"/>
      <c r="F36" s="35"/>
      <c r="G36" s="35"/>
      <c r="H36" s="35"/>
      <c r="I36" s="35"/>
      <c r="J36" s="35"/>
      <c r="K36" s="35"/>
      <c r="L36" s="35"/>
      <c r="M36" s="35"/>
      <c r="N36" s="35"/>
      <c r="O36" s="35"/>
      <c r="P36" s="35"/>
      <c r="Q36" s="35"/>
      <c r="R36" s="35"/>
      <c r="S36" s="35"/>
      <c r="T36" s="35"/>
      <c r="U36" s="35"/>
      <c r="V36" s="35"/>
      <c r="W36" s="35"/>
      <c r="X36" s="35"/>
      <c r="Y36" s="35"/>
      <c r="Z36" s="35"/>
    </row>
    <row r="37" spans="1:26" ht="12" customHeight="1" x14ac:dyDescent="0.2">
      <c r="A37" s="133"/>
      <c r="B37" s="118"/>
      <c r="C37" s="118"/>
      <c r="D37" s="118"/>
      <c r="E37" s="118"/>
      <c r="F37" s="35"/>
      <c r="G37" s="35"/>
      <c r="H37" s="35"/>
      <c r="I37" s="35"/>
      <c r="J37" s="35"/>
      <c r="K37" s="35"/>
      <c r="L37" s="35"/>
      <c r="M37" s="35"/>
      <c r="N37" s="35"/>
      <c r="O37" s="35"/>
      <c r="P37" s="35"/>
      <c r="Q37" s="35"/>
      <c r="R37" s="35"/>
      <c r="S37" s="35"/>
      <c r="T37" s="35"/>
      <c r="U37" s="35"/>
      <c r="V37" s="35"/>
      <c r="W37" s="35"/>
      <c r="X37" s="35"/>
      <c r="Y37" s="35"/>
      <c r="Z37" s="35"/>
    </row>
    <row r="38" spans="1:26" ht="12" customHeight="1" x14ac:dyDescent="0.2">
      <c r="A38" s="120" t="s">
        <v>21</v>
      </c>
      <c r="B38" s="121"/>
      <c r="C38" s="121"/>
      <c r="D38" s="121"/>
      <c r="E38" s="122"/>
      <c r="F38" s="35"/>
      <c r="G38" s="35"/>
      <c r="H38" s="35"/>
      <c r="I38" s="35"/>
      <c r="J38" s="35"/>
      <c r="K38" s="35"/>
      <c r="L38" s="35"/>
      <c r="M38" s="35"/>
      <c r="N38" s="35"/>
      <c r="O38" s="35"/>
      <c r="P38" s="35"/>
      <c r="Q38" s="35"/>
      <c r="R38" s="35"/>
      <c r="S38" s="35"/>
      <c r="T38" s="35"/>
      <c r="U38" s="35"/>
      <c r="V38" s="35"/>
      <c r="W38" s="35"/>
      <c r="X38" s="35"/>
      <c r="Y38" s="35"/>
      <c r="Z38" s="35"/>
    </row>
    <row r="39" spans="1:26" ht="30" x14ac:dyDescent="0.2">
      <c r="A39" s="32" t="s">
        <v>57</v>
      </c>
      <c r="B39" s="137" t="s">
        <v>54</v>
      </c>
      <c r="C39" s="121"/>
      <c r="D39" s="122"/>
      <c r="E39" s="33" t="s">
        <v>16</v>
      </c>
      <c r="F39" s="35"/>
      <c r="G39" s="35"/>
      <c r="H39" s="35"/>
      <c r="I39" s="35"/>
      <c r="J39" s="35"/>
      <c r="K39" s="35"/>
      <c r="L39" s="35"/>
      <c r="M39" s="35"/>
      <c r="N39" s="35"/>
      <c r="O39" s="35"/>
      <c r="P39" s="35"/>
      <c r="Q39" s="35"/>
      <c r="R39" s="35"/>
      <c r="S39" s="35"/>
      <c r="T39" s="35"/>
      <c r="U39" s="35"/>
      <c r="V39" s="35"/>
      <c r="W39" s="35"/>
      <c r="X39" s="35"/>
      <c r="Y39" s="35"/>
      <c r="Z39" s="35"/>
    </row>
    <row r="40" spans="1:26" ht="45" x14ac:dyDescent="0.2">
      <c r="A40" s="17" t="s">
        <v>127</v>
      </c>
      <c r="B40" s="125" t="s">
        <v>128</v>
      </c>
      <c r="C40" s="121"/>
      <c r="D40" s="122"/>
      <c r="E40" s="34" t="s">
        <v>129</v>
      </c>
      <c r="F40" s="35"/>
      <c r="G40" s="35"/>
      <c r="H40" s="35"/>
      <c r="I40" s="35"/>
      <c r="J40" s="35"/>
      <c r="K40" s="35"/>
      <c r="L40" s="35"/>
      <c r="M40" s="35"/>
      <c r="N40" s="35"/>
      <c r="O40" s="35"/>
      <c r="P40" s="35"/>
      <c r="Q40" s="35"/>
      <c r="R40" s="35"/>
      <c r="S40" s="35"/>
      <c r="T40" s="35"/>
      <c r="U40" s="35"/>
      <c r="V40" s="35"/>
      <c r="W40" s="35"/>
      <c r="X40" s="35"/>
      <c r="Y40" s="35"/>
      <c r="Z40" s="35"/>
    </row>
    <row r="41" spans="1:26" ht="12" customHeight="1" x14ac:dyDescent="0.2">
      <c r="A41" s="17"/>
      <c r="B41" s="125"/>
      <c r="C41" s="121"/>
      <c r="D41" s="122"/>
      <c r="E41" s="34"/>
      <c r="F41" s="35"/>
      <c r="G41" s="35"/>
      <c r="H41" s="35"/>
      <c r="I41" s="35"/>
      <c r="J41" s="35"/>
      <c r="K41" s="35"/>
      <c r="L41" s="35"/>
      <c r="M41" s="35"/>
      <c r="N41" s="35"/>
      <c r="O41" s="35"/>
      <c r="P41" s="35"/>
      <c r="Q41" s="35"/>
      <c r="R41" s="35"/>
      <c r="S41" s="35"/>
      <c r="T41" s="35"/>
      <c r="U41" s="35"/>
      <c r="V41" s="35"/>
      <c r="W41" s="35"/>
      <c r="X41" s="35"/>
      <c r="Y41" s="35"/>
      <c r="Z41" s="35"/>
    </row>
    <row r="42" spans="1:26" ht="12" customHeight="1" x14ac:dyDescent="0.2">
      <c r="A42" s="17"/>
      <c r="B42" s="125"/>
      <c r="C42" s="121"/>
      <c r="D42" s="122"/>
      <c r="E42" s="34"/>
      <c r="F42" s="35"/>
      <c r="G42" s="35"/>
      <c r="H42" s="35"/>
      <c r="I42" s="35"/>
      <c r="J42" s="35"/>
      <c r="K42" s="35"/>
      <c r="L42" s="35"/>
      <c r="M42" s="35"/>
      <c r="N42" s="35"/>
      <c r="O42" s="35"/>
      <c r="P42" s="35"/>
      <c r="Q42" s="35"/>
      <c r="R42" s="35"/>
      <c r="S42" s="35"/>
      <c r="T42" s="35"/>
      <c r="U42" s="35"/>
      <c r="V42" s="35"/>
      <c r="W42" s="35"/>
      <c r="X42" s="35"/>
      <c r="Y42" s="35"/>
      <c r="Z42" s="35"/>
    </row>
    <row r="43" spans="1:26" ht="12" customHeight="1" x14ac:dyDescent="0.2">
      <c r="A43" s="17"/>
      <c r="B43" s="125"/>
      <c r="C43" s="121"/>
      <c r="D43" s="122"/>
      <c r="E43" s="34"/>
      <c r="F43" s="35"/>
      <c r="G43" s="35"/>
      <c r="H43" s="35"/>
      <c r="I43" s="35"/>
      <c r="J43" s="35"/>
      <c r="K43" s="35"/>
      <c r="L43" s="35"/>
      <c r="M43" s="35"/>
      <c r="N43" s="35"/>
      <c r="O43" s="35"/>
      <c r="P43" s="35"/>
      <c r="Q43" s="35"/>
      <c r="R43" s="35"/>
      <c r="S43" s="35"/>
      <c r="T43" s="35"/>
      <c r="U43" s="35"/>
      <c r="V43" s="35"/>
      <c r="W43" s="35"/>
      <c r="X43" s="35"/>
      <c r="Y43" s="35"/>
      <c r="Z43" s="35"/>
    </row>
    <row r="44" spans="1:26" ht="12" customHeight="1" x14ac:dyDescent="0.2">
      <c r="A44" s="17"/>
      <c r="B44" s="125"/>
      <c r="C44" s="121"/>
      <c r="D44" s="122"/>
      <c r="E44" s="34"/>
      <c r="F44" s="35"/>
      <c r="G44" s="35"/>
      <c r="H44" s="35"/>
      <c r="I44" s="35"/>
      <c r="J44" s="35"/>
      <c r="K44" s="35"/>
      <c r="L44" s="35"/>
      <c r="M44" s="35"/>
      <c r="N44" s="35"/>
      <c r="O44" s="35"/>
      <c r="P44" s="35"/>
      <c r="Q44" s="35"/>
      <c r="R44" s="35"/>
      <c r="S44" s="35"/>
      <c r="T44" s="35"/>
      <c r="U44" s="35"/>
      <c r="V44" s="35"/>
      <c r="W44" s="35"/>
      <c r="X44" s="35"/>
      <c r="Y44" s="35"/>
      <c r="Z44" s="35"/>
    </row>
    <row r="45" spans="1:26" ht="12" customHeight="1" x14ac:dyDescent="0.2">
      <c r="A45" s="17"/>
      <c r="B45" s="125"/>
      <c r="C45" s="121"/>
      <c r="D45" s="122"/>
      <c r="E45" s="34"/>
      <c r="F45" s="35"/>
      <c r="G45" s="35"/>
      <c r="H45" s="35"/>
      <c r="I45" s="35"/>
      <c r="J45" s="35"/>
      <c r="K45" s="35"/>
      <c r="L45" s="35"/>
      <c r="M45" s="35"/>
      <c r="N45" s="35"/>
      <c r="O45" s="35"/>
      <c r="P45" s="35"/>
      <c r="Q45" s="35"/>
      <c r="R45" s="35"/>
      <c r="S45" s="35"/>
      <c r="T45" s="35"/>
      <c r="U45" s="35"/>
      <c r="V45" s="35"/>
      <c r="W45" s="35"/>
      <c r="X45" s="35"/>
      <c r="Y45" s="35"/>
      <c r="Z45" s="35"/>
    </row>
    <row r="46" spans="1:26" ht="12" customHeight="1" x14ac:dyDescent="0.2">
      <c r="A46" s="17"/>
      <c r="B46" s="125"/>
      <c r="C46" s="121"/>
      <c r="D46" s="122"/>
      <c r="E46" s="34"/>
      <c r="F46" s="35"/>
      <c r="G46" s="35"/>
      <c r="H46" s="35"/>
      <c r="I46" s="35"/>
      <c r="J46" s="35"/>
      <c r="K46" s="35"/>
      <c r="L46" s="35"/>
      <c r="M46" s="35"/>
      <c r="N46" s="35"/>
      <c r="O46" s="35"/>
      <c r="P46" s="35"/>
      <c r="Q46" s="35"/>
      <c r="R46" s="35"/>
      <c r="S46" s="35"/>
      <c r="T46" s="35"/>
      <c r="U46" s="35"/>
      <c r="V46" s="35"/>
      <c r="W46" s="35"/>
      <c r="X46" s="35"/>
      <c r="Y46" s="35"/>
      <c r="Z46" s="35"/>
    </row>
    <row r="47" spans="1:26" ht="12" customHeight="1" x14ac:dyDescent="0.2">
      <c r="A47" s="15"/>
      <c r="B47" s="22"/>
      <c r="C47" s="22"/>
      <c r="D47" s="35"/>
      <c r="E47" s="35"/>
      <c r="F47" s="35"/>
      <c r="G47" s="35"/>
      <c r="H47" s="35"/>
      <c r="I47" s="35"/>
      <c r="J47" s="35"/>
      <c r="K47" s="35"/>
      <c r="L47" s="35"/>
      <c r="M47" s="35"/>
      <c r="N47" s="35"/>
      <c r="O47" s="35"/>
      <c r="P47" s="35"/>
      <c r="Q47" s="35"/>
      <c r="R47" s="35"/>
      <c r="S47" s="35"/>
      <c r="T47" s="35"/>
      <c r="U47" s="35"/>
      <c r="V47" s="35"/>
      <c r="W47" s="35"/>
      <c r="X47" s="35"/>
      <c r="Y47" s="35"/>
      <c r="Z47" s="35"/>
    </row>
    <row r="48" spans="1:26" ht="12" customHeight="1" x14ac:dyDescent="0.2">
      <c r="A48" s="15"/>
      <c r="B48" s="22"/>
      <c r="C48" s="22"/>
      <c r="D48" s="35"/>
      <c r="E48" s="35"/>
      <c r="F48" s="35"/>
      <c r="G48" s="35"/>
      <c r="H48" s="35"/>
      <c r="I48" s="35"/>
      <c r="J48" s="35"/>
      <c r="K48" s="35"/>
      <c r="L48" s="35"/>
      <c r="M48" s="35"/>
      <c r="N48" s="35"/>
      <c r="O48" s="35"/>
      <c r="P48" s="35"/>
      <c r="Q48" s="35"/>
      <c r="R48" s="35"/>
      <c r="S48" s="35"/>
      <c r="T48" s="35"/>
      <c r="U48" s="35"/>
      <c r="V48" s="35"/>
      <c r="W48" s="35"/>
      <c r="X48" s="35"/>
      <c r="Y48" s="35"/>
      <c r="Z48" s="35"/>
    </row>
    <row r="49" spans="1:26" ht="12" customHeight="1" x14ac:dyDescent="0.2">
      <c r="A49" s="15"/>
      <c r="B49" s="22"/>
      <c r="C49" s="22"/>
      <c r="D49" s="35"/>
      <c r="E49" s="35"/>
      <c r="F49" s="35"/>
      <c r="G49" s="35"/>
      <c r="H49" s="35"/>
      <c r="I49" s="35"/>
      <c r="J49" s="35"/>
      <c r="K49" s="35"/>
      <c r="L49" s="35"/>
      <c r="M49" s="35"/>
      <c r="N49" s="35"/>
      <c r="O49" s="35"/>
      <c r="P49" s="35"/>
      <c r="Q49" s="35"/>
      <c r="R49" s="35"/>
      <c r="S49" s="35"/>
      <c r="T49" s="35"/>
      <c r="U49" s="35"/>
      <c r="V49" s="35"/>
      <c r="W49" s="35"/>
      <c r="X49" s="35"/>
      <c r="Y49" s="35"/>
      <c r="Z49" s="35"/>
    </row>
    <row r="50" spans="1:26" ht="12" customHeight="1" x14ac:dyDescent="0.2">
      <c r="A50" s="15"/>
      <c r="B50" s="22"/>
      <c r="C50" s="22"/>
      <c r="D50" s="35"/>
      <c r="E50" s="35"/>
      <c r="F50" s="35"/>
      <c r="G50" s="35"/>
      <c r="H50" s="35"/>
      <c r="I50" s="35"/>
      <c r="J50" s="35"/>
      <c r="K50" s="35"/>
      <c r="L50" s="35"/>
      <c r="M50" s="35"/>
      <c r="N50" s="35"/>
      <c r="O50" s="35"/>
      <c r="P50" s="35"/>
      <c r="Q50" s="35"/>
      <c r="R50" s="35"/>
      <c r="S50" s="35"/>
      <c r="T50" s="35"/>
      <c r="U50" s="35"/>
      <c r="V50" s="35"/>
      <c r="W50" s="35"/>
      <c r="X50" s="35"/>
      <c r="Y50" s="35"/>
      <c r="Z50" s="35"/>
    </row>
    <row r="51" spans="1:26" ht="12" customHeight="1" x14ac:dyDescent="0.2">
      <c r="A51" s="15"/>
      <c r="B51" s="22"/>
      <c r="C51" s="22"/>
      <c r="D51" s="35"/>
      <c r="E51" s="35"/>
      <c r="F51" s="35"/>
      <c r="G51" s="35"/>
      <c r="H51" s="35"/>
      <c r="I51" s="35"/>
      <c r="J51" s="35"/>
      <c r="K51" s="35"/>
      <c r="L51" s="35"/>
      <c r="M51" s="35"/>
      <c r="N51" s="35"/>
      <c r="O51" s="35"/>
      <c r="P51" s="35"/>
      <c r="Q51" s="35"/>
      <c r="R51" s="35"/>
      <c r="S51" s="35"/>
      <c r="T51" s="35"/>
      <c r="U51" s="35"/>
      <c r="V51" s="35"/>
      <c r="W51" s="35"/>
      <c r="X51" s="35"/>
      <c r="Y51" s="35"/>
      <c r="Z51" s="35"/>
    </row>
    <row r="52" spans="1:26" ht="12" customHeight="1" x14ac:dyDescent="0.2">
      <c r="A52" s="15"/>
      <c r="B52" s="22"/>
      <c r="C52" s="22"/>
      <c r="D52" s="35"/>
      <c r="E52" s="35"/>
      <c r="F52" s="35"/>
      <c r="G52" s="35"/>
      <c r="H52" s="35"/>
      <c r="I52" s="35"/>
      <c r="J52" s="35"/>
      <c r="K52" s="35"/>
      <c r="L52" s="35"/>
      <c r="M52" s="35"/>
      <c r="N52" s="35"/>
      <c r="O52" s="35"/>
      <c r="P52" s="35"/>
      <c r="Q52" s="35"/>
      <c r="R52" s="35"/>
      <c r="S52" s="35"/>
      <c r="T52" s="35"/>
      <c r="U52" s="35"/>
      <c r="V52" s="35"/>
      <c r="W52" s="35"/>
      <c r="X52" s="35"/>
      <c r="Y52" s="35"/>
      <c r="Z52" s="35"/>
    </row>
    <row r="53" spans="1:26" ht="12" customHeight="1" x14ac:dyDescent="0.2">
      <c r="A53" s="15"/>
      <c r="B53" s="22"/>
      <c r="C53" s="22"/>
      <c r="D53" s="35"/>
      <c r="E53" s="35"/>
      <c r="F53" s="35"/>
      <c r="G53" s="35"/>
      <c r="H53" s="35"/>
      <c r="I53" s="35"/>
      <c r="J53" s="35"/>
      <c r="K53" s="35"/>
      <c r="L53" s="35"/>
      <c r="M53" s="35"/>
      <c r="N53" s="35"/>
      <c r="O53" s="35"/>
      <c r="P53" s="35"/>
      <c r="Q53" s="35"/>
      <c r="R53" s="35"/>
      <c r="S53" s="35"/>
      <c r="T53" s="35"/>
      <c r="U53" s="35"/>
      <c r="V53" s="35"/>
      <c r="W53" s="35"/>
      <c r="X53" s="35"/>
      <c r="Y53" s="35"/>
      <c r="Z53" s="35"/>
    </row>
    <row r="54" spans="1:26" ht="12" customHeight="1" x14ac:dyDescent="0.2">
      <c r="A54" s="15"/>
      <c r="B54" s="22"/>
      <c r="C54" s="22"/>
      <c r="D54" s="35"/>
      <c r="E54" s="35"/>
      <c r="F54" s="35"/>
      <c r="G54" s="35"/>
      <c r="H54" s="35"/>
      <c r="I54" s="35"/>
      <c r="J54" s="35"/>
      <c r="K54" s="35"/>
      <c r="L54" s="35"/>
      <c r="M54" s="35"/>
      <c r="N54" s="35"/>
      <c r="O54" s="35"/>
      <c r="P54" s="35"/>
      <c r="Q54" s="35"/>
      <c r="R54" s="35"/>
      <c r="S54" s="35"/>
      <c r="T54" s="35"/>
      <c r="U54" s="35"/>
      <c r="V54" s="35"/>
      <c r="W54" s="35"/>
      <c r="X54" s="35"/>
      <c r="Y54" s="35"/>
      <c r="Z54" s="35"/>
    </row>
    <row r="55" spans="1:26" ht="12" customHeight="1" x14ac:dyDescent="0.2">
      <c r="A55" s="15"/>
      <c r="B55" s="22"/>
      <c r="C55" s="22"/>
      <c r="D55" s="35"/>
      <c r="E55" s="35"/>
      <c r="F55" s="35"/>
      <c r="G55" s="35"/>
      <c r="H55" s="35"/>
      <c r="I55" s="35"/>
      <c r="J55" s="35"/>
      <c r="K55" s="35"/>
      <c r="L55" s="35"/>
      <c r="M55" s="35"/>
      <c r="N55" s="35"/>
      <c r="O55" s="35"/>
      <c r="P55" s="35"/>
      <c r="Q55" s="35"/>
      <c r="R55" s="35"/>
      <c r="S55" s="35"/>
      <c r="T55" s="35"/>
      <c r="U55" s="35"/>
      <c r="V55" s="35"/>
      <c r="W55" s="35"/>
      <c r="X55" s="35"/>
      <c r="Y55" s="35"/>
      <c r="Z55" s="35"/>
    </row>
    <row r="56" spans="1:26" ht="12" customHeight="1" x14ac:dyDescent="0.2">
      <c r="A56" s="15"/>
      <c r="B56" s="22"/>
      <c r="C56" s="22"/>
      <c r="D56" s="35"/>
      <c r="E56" s="35"/>
      <c r="F56" s="35"/>
      <c r="G56" s="35"/>
      <c r="H56" s="35"/>
      <c r="I56" s="35"/>
      <c r="J56" s="35"/>
      <c r="K56" s="35"/>
      <c r="L56" s="35"/>
      <c r="M56" s="35"/>
      <c r="N56" s="35"/>
      <c r="O56" s="35"/>
      <c r="P56" s="35"/>
      <c r="Q56" s="35"/>
      <c r="R56" s="35"/>
      <c r="S56" s="35"/>
      <c r="T56" s="35"/>
      <c r="U56" s="35"/>
      <c r="V56" s="35"/>
      <c r="W56" s="35"/>
      <c r="X56" s="35"/>
      <c r="Y56" s="35"/>
      <c r="Z56" s="35"/>
    </row>
    <row r="57" spans="1:26" ht="12" customHeight="1" x14ac:dyDescent="0.2">
      <c r="A57" s="15"/>
      <c r="B57" s="22"/>
      <c r="C57" s="22"/>
      <c r="D57" s="35"/>
      <c r="E57" s="35"/>
      <c r="F57" s="35"/>
      <c r="G57" s="35"/>
      <c r="H57" s="35"/>
      <c r="I57" s="35"/>
      <c r="J57" s="35"/>
      <c r="K57" s="35"/>
      <c r="L57" s="35"/>
      <c r="M57" s="35"/>
      <c r="N57" s="35"/>
      <c r="O57" s="35"/>
      <c r="P57" s="35"/>
      <c r="Q57" s="35"/>
      <c r="R57" s="35"/>
      <c r="S57" s="35"/>
      <c r="T57" s="35"/>
      <c r="U57" s="35"/>
      <c r="V57" s="35"/>
      <c r="W57" s="35"/>
      <c r="X57" s="35"/>
      <c r="Y57" s="35"/>
      <c r="Z57" s="35"/>
    </row>
    <row r="58" spans="1:26" ht="12" customHeight="1" x14ac:dyDescent="0.2">
      <c r="A58" s="15"/>
      <c r="B58" s="22"/>
      <c r="C58" s="22"/>
      <c r="D58" s="35"/>
      <c r="E58" s="35"/>
      <c r="F58" s="35"/>
      <c r="G58" s="35"/>
      <c r="H58" s="35"/>
      <c r="I58" s="35"/>
      <c r="J58" s="35"/>
      <c r="K58" s="35"/>
      <c r="L58" s="35"/>
      <c r="M58" s="35"/>
      <c r="N58" s="35"/>
      <c r="O58" s="35"/>
      <c r="P58" s="35"/>
      <c r="Q58" s="35"/>
      <c r="R58" s="35"/>
      <c r="S58" s="35"/>
      <c r="T58" s="35"/>
      <c r="U58" s="35"/>
      <c r="V58" s="35"/>
      <c r="W58" s="35"/>
      <c r="X58" s="35"/>
      <c r="Y58" s="35"/>
      <c r="Z58" s="35"/>
    </row>
    <row r="59" spans="1:26" ht="12" customHeight="1" x14ac:dyDescent="0.2">
      <c r="A59" s="15"/>
      <c r="B59" s="22"/>
      <c r="C59" s="22"/>
      <c r="D59" s="35"/>
      <c r="E59" s="35"/>
      <c r="F59" s="35"/>
      <c r="G59" s="35"/>
      <c r="H59" s="35"/>
      <c r="I59" s="35"/>
      <c r="J59" s="35"/>
      <c r="K59" s="35"/>
      <c r="L59" s="35"/>
      <c r="M59" s="35"/>
      <c r="N59" s="35"/>
      <c r="O59" s="35"/>
      <c r="P59" s="35"/>
      <c r="Q59" s="35"/>
      <c r="R59" s="35"/>
      <c r="S59" s="35"/>
      <c r="T59" s="35"/>
      <c r="U59" s="35"/>
      <c r="V59" s="35"/>
      <c r="W59" s="35"/>
      <c r="X59" s="35"/>
      <c r="Y59" s="35"/>
      <c r="Z59" s="35"/>
    </row>
    <row r="60" spans="1:26" ht="12" customHeight="1" x14ac:dyDescent="0.2">
      <c r="A60" s="15"/>
      <c r="B60" s="22"/>
      <c r="C60" s="22"/>
      <c r="D60" s="35"/>
      <c r="E60" s="35"/>
      <c r="F60" s="35"/>
      <c r="G60" s="35"/>
      <c r="H60" s="35"/>
      <c r="I60" s="35"/>
      <c r="J60" s="35"/>
      <c r="K60" s="35"/>
      <c r="L60" s="35"/>
      <c r="M60" s="35"/>
      <c r="N60" s="35"/>
      <c r="O60" s="35"/>
      <c r="P60" s="35"/>
      <c r="Q60" s="35"/>
      <c r="R60" s="35"/>
      <c r="S60" s="35"/>
      <c r="T60" s="35"/>
      <c r="U60" s="35"/>
      <c r="V60" s="35"/>
      <c r="W60" s="35"/>
      <c r="X60" s="35"/>
      <c r="Y60" s="35"/>
      <c r="Z60" s="35"/>
    </row>
    <row r="61" spans="1:26" ht="12" customHeight="1" x14ac:dyDescent="0.2">
      <c r="A61" s="15"/>
      <c r="B61" s="22"/>
      <c r="C61" s="22"/>
      <c r="D61" s="35"/>
      <c r="E61" s="35"/>
      <c r="F61" s="35"/>
      <c r="G61" s="35"/>
      <c r="H61" s="35"/>
      <c r="I61" s="35"/>
      <c r="J61" s="35"/>
      <c r="K61" s="35"/>
      <c r="L61" s="35"/>
      <c r="M61" s="35"/>
      <c r="N61" s="35"/>
      <c r="O61" s="35"/>
      <c r="P61" s="35"/>
      <c r="Q61" s="35"/>
      <c r="R61" s="35"/>
      <c r="S61" s="35"/>
      <c r="T61" s="35"/>
      <c r="U61" s="35"/>
      <c r="V61" s="35"/>
      <c r="W61" s="35"/>
      <c r="X61" s="35"/>
      <c r="Y61" s="35"/>
      <c r="Z61" s="35"/>
    </row>
    <row r="62" spans="1:26" ht="12" customHeight="1" x14ac:dyDescent="0.2">
      <c r="A62" s="15"/>
      <c r="B62" s="22"/>
      <c r="C62" s="22"/>
      <c r="D62" s="35"/>
      <c r="E62" s="35"/>
      <c r="F62" s="35"/>
      <c r="G62" s="35"/>
      <c r="H62" s="35"/>
      <c r="I62" s="35"/>
      <c r="J62" s="35"/>
      <c r="K62" s="35"/>
      <c r="L62" s="35"/>
      <c r="M62" s="35"/>
      <c r="N62" s="35"/>
      <c r="O62" s="35"/>
      <c r="P62" s="35"/>
      <c r="Q62" s="35"/>
      <c r="R62" s="35"/>
      <c r="S62" s="35"/>
      <c r="T62" s="35"/>
      <c r="U62" s="35"/>
      <c r="V62" s="35"/>
      <c r="W62" s="35"/>
      <c r="X62" s="35"/>
      <c r="Y62" s="35"/>
      <c r="Z62" s="35"/>
    </row>
    <row r="63" spans="1:26" ht="12" customHeight="1" x14ac:dyDescent="0.2">
      <c r="A63" s="15"/>
      <c r="B63" s="22"/>
      <c r="C63" s="22"/>
      <c r="D63" s="35"/>
      <c r="E63" s="35"/>
      <c r="F63" s="35"/>
      <c r="G63" s="35"/>
      <c r="H63" s="35"/>
      <c r="I63" s="35"/>
      <c r="J63" s="35"/>
      <c r="K63" s="35"/>
      <c r="L63" s="35"/>
      <c r="M63" s="35"/>
      <c r="N63" s="35"/>
      <c r="O63" s="35"/>
      <c r="P63" s="35"/>
      <c r="Q63" s="35"/>
      <c r="R63" s="35"/>
      <c r="S63" s="35"/>
      <c r="T63" s="35"/>
      <c r="U63" s="35"/>
      <c r="V63" s="35"/>
      <c r="W63" s="35"/>
      <c r="X63" s="35"/>
      <c r="Y63" s="35"/>
      <c r="Z63" s="35"/>
    </row>
    <row r="64" spans="1:26" ht="12" customHeight="1" x14ac:dyDescent="0.2">
      <c r="A64" s="15"/>
      <c r="B64" s="22"/>
      <c r="C64" s="22"/>
      <c r="D64" s="35"/>
      <c r="E64" s="35"/>
      <c r="F64" s="35"/>
      <c r="G64" s="35"/>
      <c r="H64" s="35"/>
      <c r="I64" s="35"/>
      <c r="J64" s="35"/>
      <c r="K64" s="35"/>
      <c r="L64" s="35"/>
      <c r="M64" s="35"/>
      <c r="N64" s="35"/>
      <c r="O64" s="35"/>
      <c r="P64" s="35"/>
      <c r="Q64" s="35"/>
      <c r="R64" s="35"/>
      <c r="S64" s="35"/>
      <c r="T64" s="35"/>
      <c r="U64" s="35"/>
      <c r="V64" s="35"/>
      <c r="W64" s="35"/>
      <c r="X64" s="35"/>
      <c r="Y64" s="35"/>
      <c r="Z64" s="35"/>
    </row>
    <row r="65" spans="1:26" ht="12" customHeight="1" x14ac:dyDescent="0.2">
      <c r="A65" s="15"/>
      <c r="B65" s="22"/>
      <c r="C65" s="22"/>
      <c r="D65" s="35"/>
      <c r="E65" s="35"/>
      <c r="F65" s="35"/>
      <c r="G65" s="35"/>
      <c r="H65" s="35"/>
      <c r="I65" s="35"/>
      <c r="J65" s="35"/>
      <c r="K65" s="35"/>
      <c r="L65" s="35"/>
      <c r="M65" s="35"/>
      <c r="N65" s="35"/>
      <c r="O65" s="35"/>
      <c r="P65" s="35"/>
      <c r="Q65" s="35"/>
      <c r="R65" s="35"/>
      <c r="S65" s="35"/>
      <c r="T65" s="35"/>
      <c r="U65" s="35"/>
      <c r="V65" s="35"/>
      <c r="W65" s="35"/>
      <c r="X65" s="35"/>
      <c r="Y65" s="35"/>
      <c r="Z65" s="35"/>
    </row>
    <row r="66" spans="1:26" ht="12" customHeight="1" x14ac:dyDescent="0.2">
      <c r="A66" s="15"/>
      <c r="B66" s="22"/>
      <c r="C66" s="22"/>
      <c r="D66" s="35"/>
      <c r="E66" s="35"/>
      <c r="F66" s="35"/>
      <c r="G66" s="35"/>
      <c r="H66" s="35"/>
      <c r="I66" s="35"/>
      <c r="J66" s="35"/>
      <c r="K66" s="35"/>
      <c r="L66" s="35"/>
      <c r="M66" s="35"/>
      <c r="N66" s="35"/>
      <c r="O66" s="35"/>
      <c r="P66" s="35"/>
      <c r="Q66" s="35"/>
      <c r="R66" s="35"/>
      <c r="S66" s="35"/>
      <c r="T66" s="35"/>
      <c r="U66" s="35"/>
      <c r="V66" s="35"/>
      <c r="W66" s="35"/>
      <c r="X66" s="35"/>
      <c r="Y66" s="35"/>
      <c r="Z66" s="35"/>
    </row>
    <row r="67" spans="1:26" ht="12" customHeight="1" x14ac:dyDescent="0.2">
      <c r="A67" s="15"/>
      <c r="B67" s="22"/>
      <c r="C67" s="22"/>
      <c r="D67" s="35"/>
      <c r="E67" s="35"/>
      <c r="F67" s="35"/>
      <c r="G67" s="35"/>
      <c r="H67" s="35"/>
      <c r="I67" s="35"/>
      <c r="J67" s="35"/>
      <c r="K67" s="35"/>
      <c r="L67" s="35"/>
      <c r="M67" s="35"/>
      <c r="N67" s="35"/>
      <c r="O67" s="35"/>
      <c r="P67" s="35"/>
      <c r="Q67" s="35"/>
      <c r="R67" s="35"/>
      <c r="S67" s="35"/>
      <c r="T67" s="35"/>
      <c r="U67" s="35"/>
      <c r="V67" s="35"/>
      <c r="W67" s="35"/>
      <c r="X67" s="35"/>
      <c r="Y67" s="35"/>
      <c r="Z67" s="35"/>
    </row>
    <row r="68" spans="1:26" ht="12" customHeight="1" x14ac:dyDescent="0.2">
      <c r="A68" s="15"/>
      <c r="B68" s="22"/>
      <c r="C68" s="22"/>
      <c r="D68" s="35"/>
      <c r="E68" s="35"/>
      <c r="F68" s="35"/>
      <c r="G68" s="35"/>
      <c r="H68" s="35"/>
      <c r="I68" s="35"/>
      <c r="J68" s="35"/>
      <c r="K68" s="35"/>
      <c r="L68" s="35"/>
      <c r="M68" s="35"/>
      <c r="N68" s="35"/>
      <c r="O68" s="35"/>
      <c r="P68" s="35"/>
      <c r="Q68" s="35"/>
      <c r="R68" s="35"/>
      <c r="S68" s="35"/>
      <c r="T68" s="35"/>
      <c r="U68" s="35"/>
      <c r="V68" s="35"/>
      <c r="W68" s="35"/>
      <c r="X68" s="35"/>
      <c r="Y68" s="35"/>
      <c r="Z68" s="35"/>
    </row>
    <row r="69" spans="1:26" ht="12" customHeight="1" x14ac:dyDescent="0.2">
      <c r="A69" s="15"/>
      <c r="B69" s="22"/>
      <c r="C69" s="22"/>
      <c r="D69" s="35"/>
      <c r="E69" s="35"/>
      <c r="F69" s="35"/>
      <c r="G69" s="35"/>
      <c r="H69" s="35"/>
      <c r="I69" s="35"/>
      <c r="J69" s="35"/>
      <c r="K69" s="35"/>
      <c r="L69" s="35"/>
      <c r="M69" s="35"/>
      <c r="N69" s="35"/>
      <c r="O69" s="35"/>
      <c r="P69" s="35"/>
      <c r="Q69" s="35"/>
      <c r="R69" s="35"/>
      <c r="S69" s="35"/>
      <c r="T69" s="35"/>
      <c r="U69" s="35"/>
      <c r="V69" s="35"/>
      <c r="W69" s="35"/>
      <c r="X69" s="35"/>
      <c r="Y69" s="35"/>
      <c r="Z69" s="35"/>
    </row>
    <row r="70" spans="1:26" ht="12" customHeight="1" x14ac:dyDescent="0.2">
      <c r="A70" s="15"/>
      <c r="B70" s="22"/>
      <c r="C70" s="22"/>
      <c r="D70" s="35"/>
      <c r="E70" s="35"/>
      <c r="F70" s="35"/>
      <c r="G70" s="35"/>
      <c r="H70" s="35"/>
      <c r="I70" s="35"/>
      <c r="J70" s="35"/>
      <c r="K70" s="35"/>
      <c r="L70" s="35"/>
      <c r="M70" s="35"/>
      <c r="N70" s="35"/>
      <c r="O70" s="35"/>
      <c r="P70" s="35"/>
      <c r="Q70" s="35"/>
      <c r="R70" s="35"/>
      <c r="S70" s="35"/>
      <c r="T70" s="35"/>
      <c r="U70" s="35"/>
      <c r="V70" s="35"/>
      <c r="W70" s="35"/>
      <c r="X70" s="35"/>
      <c r="Y70" s="35"/>
      <c r="Z70" s="35"/>
    </row>
    <row r="71" spans="1:26" ht="12" customHeight="1" x14ac:dyDescent="0.2">
      <c r="A71" s="15"/>
      <c r="B71" s="22"/>
      <c r="C71" s="22"/>
      <c r="D71" s="35"/>
      <c r="E71" s="35"/>
      <c r="F71" s="35"/>
      <c r="G71" s="35"/>
      <c r="H71" s="35"/>
      <c r="I71" s="35"/>
      <c r="J71" s="35"/>
      <c r="K71" s="35"/>
      <c r="L71" s="35"/>
      <c r="M71" s="35"/>
      <c r="N71" s="35"/>
      <c r="O71" s="35"/>
      <c r="P71" s="35"/>
      <c r="Q71" s="35"/>
      <c r="R71" s="35"/>
      <c r="S71" s="35"/>
      <c r="T71" s="35"/>
      <c r="U71" s="35"/>
      <c r="V71" s="35"/>
      <c r="W71" s="35"/>
      <c r="X71" s="35"/>
      <c r="Y71" s="35"/>
      <c r="Z71" s="35"/>
    </row>
    <row r="72" spans="1:26" ht="12" customHeight="1" x14ac:dyDescent="0.2">
      <c r="A72" s="15"/>
      <c r="B72" s="22"/>
      <c r="C72" s="22"/>
      <c r="D72" s="35"/>
      <c r="E72" s="35"/>
      <c r="F72" s="35"/>
      <c r="G72" s="35"/>
      <c r="H72" s="35"/>
      <c r="I72" s="35"/>
      <c r="J72" s="35"/>
      <c r="K72" s="35"/>
      <c r="L72" s="35"/>
      <c r="M72" s="35"/>
      <c r="N72" s="35"/>
      <c r="O72" s="35"/>
      <c r="P72" s="35"/>
      <c r="Q72" s="35"/>
      <c r="R72" s="35"/>
      <c r="S72" s="35"/>
      <c r="T72" s="35"/>
      <c r="U72" s="35"/>
      <c r="V72" s="35"/>
      <c r="W72" s="35"/>
      <c r="X72" s="35"/>
      <c r="Y72" s="35"/>
      <c r="Z72" s="35"/>
    </row>
    <row r="73" spans="1:26" ht="12" customHeight="1" x14ac:dyDescent="0.2">
      <c r="A73" s="15"/>
      <c r="B73" s="22"/>
      <c r="C73" s="22"/>
      <c r="D73" s="35"/>
      <c r="E73" s="35"/>
      <c r="F73" s="35"/>
      <c r="G73" s="35"/>
      <c r="H73" s="35"/>
      <c r="I73" s="35"/>
      <c r="J73" s="35"/>
      <c r="K73" s="35"/>
      <c r="L73" s="35"/>
      <c r="M73" s="35"/>
      <c r="N73" s="35"/>
      <c r="O73" s="35"/>
      <c r="P73" s="35"/>
      <c r="Q73" s="35"/>
      <c r="R73" s="35"/>
      <c r="S73" s="35"/>
      <c r="T73" s="35"/>
      <c r="U73" s="35"/>
      <c r="V73" s="35"/>
      <c r="W73" s="35"/>
      <c r="X73" s="35"/>
      <c r="Y73" s="35"/>
      <c r="Z73" s="35"/>
    </row>
    <row r="74" spans="1:26" ht="12" customHeight="1" x14ac:dyDescent="0.2">
      <c r="A74" s="15"/>
      <c r="B74" s="22"/>
      <c r="C74" s="22"/>
      <c r="D74" s="35"/>
      <c r="E74" s="35"/>
      <c r="F74" s="35"/>
      <c r="G74" s="35"/>
      <c r="H74" s="35"/>
      <c r="I74" s="35"/>
      <c r="J74" s="35"/>
      <c r="K74" s="35"/>
      <c r="L74" s="35"/>
      <c r="M74" s="35"/>
      <c r="N74" s="35"/>
      <c r="O74" s="35"/>
      <c r="P74" s="35"/>
      <c r="Q74" s="35"/>
      <c r="R74" s="35"/>
      <c r="S74" s="35"/>
      <c r="T74" s="35"/>
      <c r="U74" s="35"/>
      <c r="V74" s="35"/>
      <c r="W74" s="35"/>
      <c r="X74" s="35"/>
      <c r="Y74" s="35"/>
      <c r="Z74" s="35"/>
    </row>
    <row r="75" spans="1:26" ht="12" customHeight="1" x14ac:dyDescent="0.2">
      <c r="A75" s="15"/>
      <c r="B75" s="22"/>
      <c r="C75" s="22"/>
      <c r="D75" s="35"/>
      <c r="E75" s="35"/>
      <c r="F75" s="35"/>
      <c r="G75" s="35"/>
      <c r="H75" s="35"/>
      <c r="I75" s="35"/>
      <c r="J75" s="35"/>
      <c r="K75" s="35"/>
      <c r="L75" s="35"/>
      <c r="M75" s="35"/>
      <c r="N75" s="35"/>
      <c r="O75" s="35"/>
      <c r="P75" s="35"/>
      <c r="Q75" s="35"/>
      <c r="R75" s="35"/>
      <c r="S75" s="35"/>
      <c r="T75" s="35"/>
      <c r="U75" s="35"/>
      <c r="V75" s="35"/>
      <c r="W75" s="35"/>
      <c r="X75" s="35"/>
      <c r="Y75" s="35"/>
      <c r="Z75" s="35"/>
    </row>
    <row r="76" spans="1:26" ht="12" customHeight="1" x14ac:dyDescent="0.2">
      <c r="A76" s="15"/>
      <c r="B76" s="22"/>
      <c r="C76" s="22"/>
      <c r="D76" s="35"/>
      <c r="E76" s="35"/>
      <c r="F76" s="35"/>
      <c r="G76" s="35"/>
      <c r="H76" s="35"/>
      <c r="I76" s="35"/>
      <c r="J76" s="35"/>
      <c r="K76" s="35"/>
      <c r="L76" s="35"/>
      <c r="M76" s="35"/>
      <c r="N76" s="35"/>
      <c r="O76" s="35"/>
      <c r="P76" s="35"/>
      <c r="Q76" s="35"/>
      <c r="R76" s="35"/>
      <c r="S76" s="35"/>
      <c r="T76" s="35"/>
      <c r="U76" s="35"/>
      <c r="V76" s="35"/>
      <c r="W76" s="35"/>
      <c r="X76" s="35"/>
      <c r="Y76" s="35"/>
      <c r="Z76" s="35"/>
    </row>
    <row r="77" spans="1:26" ht="12" customHeight="1" x14ac:dyDescent="0.2">
      <c r="A77" s="15"/>
      <c r="B77" s="22"/>
      <c r="C77" s="22"/>
      <c r="D77" s="35"/>
      <c r="E77" s="35"/>
      <c r="F77" s="35"/>
      <c r="G77" s="35"/>
      <c r="H77" s="35"/>
      <c r="I77" s="35"/>
      <c r="J77" s="35"/>
      <c r="K77" s="35"/>
      <c r="L77" s="35"/>
      <c r="M77" s="35"/>
      <c r="N77" s="35"/>
      <c r="O77" s="35"/>
      <c r="P77" s="35"/>
      <c r="Q77" s="35"/>
      <c r="R77" s="35"/>
      <c r="S77" s="35"/>
      <c r="T77" s="35"/>
      <c r="U77" s="35"/>
      <c r="V77" s="35"/>
      <c r="W77" s="35"/>
      <c r="X77" s="35"/>
      <c r="Y77" s="35"/>
      <c r="Z77" s="35"/>
    </row>
    <row r="78" spans="1:26" ht="12" customHeight="1" x14ac:dyDescent="0.2">
      <c r="A78" s="15"/>
      <c r="B78" s="22"/>
      <c r="C78" s="22"/>
      <c r="D78" s="35"/>
      <c r="E78" s="35"/>
      <c r="F78" s="35"/>
      <c r="G78" s="35"/>
      <c r="H78" s="35"/>
      <c r="I78" s="35"/>
      <c r="J78" s="35"/>
      <c r="K78" s="35"/>
      <c r="L78" s="35"/>
      <c r="M78" s="35"/>
      <c r="N78" s="35"/>
      <c r="O78" s="35"/>
      <c r="P78" s="35"/>
      <c r="Q78" s="35"/>
      <c r="R78" s="35"/>
      <c r="S78" s="35"/>
      <c r="T78" s="35"/>
      <c r="U78" s="35"/>
      <c r="V78" s="35"/>
      <c r="W78" s="35"/>
      <c r="X78" s="35"/>
      <c r="Y78" s="35"/>
      <c r="Z78" s="35"/>
    </row>
    <row r="79" spans="1:26" ht="12" customHeight="1" x14ac:dyDescent="0.2">
      <c r="A79" s="15"/>
      <c r="B79" s="22"/>
      <c r="C79" s="22"/>
      <c r="D79" s="35"/>
      <c r="E79" s="35"/>
      <c r="F79" s="35"/>
      <c r="G79" s="35"/>
      <c r="H79" s="35"/>
      <c r="I79" s="35"/>
      <c r="J79" s="35"/>
      <c r="K79" s="35"/>
      <c r="L79" s="35"/>
      <c r="M79" s="35"/>
      <c r="N79" s="35"/>
      <c r="O79" s="35"/>
      <c r="P79" s="35"/>
      <c r="Q79" s="35"/>
      <c r="R79" s="35"/>
      <c r="S79" s="35"/>
      <c r="T79" s="35"/>
      <c r="U79" s="35"/>
      <c r="V79" s="35"/>
      <c r="W79" s="35"/>
      <c r="X79" s="35"/>
      <c r="Y79" s="35"/>
      <c r="Z79" s="35"/>
    </row>
    <row r="80" spans="1:26" ht="12" customHeight="1" x14ac:dyDescent="0.2">
      <c r="A80" s="15"/>
      <c r="B80" s="22"/>
      <c r="C80" s="22"/>
      <c r="D80" s="35"/>
      <c r="E80" s="35"/>
      <c r="F80" s="35"/>
      <c r="G80" s="35"/>
      <c r="H80" s="35"/>
      <c r="I80" s="35"/>
      <c r="J80" s="35"/>
      <c r="K80" s="35"/>
      <c r="L80" s="35"/>
      <c r="M80" s="35"/>
      <c r="N80" s="35"/>
      <c r="O80" s="35"/>
      <c r="P80" s="35"/>
      <c r="Q80" s="35"/>
      <c r="R80" s="35"/>
      <c r="S80" s="35"/>
      <c r="T80" s="35"/>
      <c r="U80" s="35"/>
      <c r="V80" s="35"/>
      <c r="W80" s="35"/>
      <c r="X80" s="35"/>
      <c r="Y80" s="35"/>
      <c r="Z80" s="35"/>
    </row>
    <row r="81" spans="1:26" ht="12" customHeight="1" x14ac:dyDescent="0.2">
      <c r="A81" s="15"/>
      <c r="B81" s="22"/>
      <c r="C81" s="22"/>
      <c r="D81" s="35"/>
      <c r="E81" s="35"/>
      <c r="F81" s="35"/>
      <c r="G81" s="35"/>
      <c r="H81" s="35"/>
      <c r="I81" s="35"/>
      <c r="J81" s="35"/>
      <c r="K81" s="35"/>
      <c r="L81" s="35"/>
      <c r="M81" s="35"/>
      <c r="N81" s="35"/>
      <c r="O81" s="35"/>
      <c r="P81" s="35"/>
      <c r="Q81" s="35"/>
      <c r="R81" s="35"/>
      <c r="S81" s="35"/>
      <c r="T81" s="35"/>
      <c r="U81" s="35"/>
      <c r="V81" s="35"/>
      <c r="W81" s="35"/>
      <c r="X81" s="35"/>
      <c r="Y81" s="35"/>
      <c r="Z81" s="35"/>
    </row>
    <row r="82" spans="1:26" ht="12" customHeight="1" x14ac:dyDescent="0.2">
      <c r="A82" s="15"/>
      <c r="B82" s="22"/>
      <c r="C82" s="22"/>
      <c r="D82" s="35"/>
      <c r="E82" s="35"/>
      <c r="F82" s="35"/>
      <c r="G82" s="35"/>
      <c r="H82" s="35"/>
      <c r="I82" s="35"/>
      <c r="J82" s="35"/>
      <c r="K82" s="35"/>
      <c r="L82" s="35"/>
      <c r="M82" s="35"/>
      <c r="N82" s="35"/>
      <c r="O82" s="35"/>
      <c r="P82" s="35"/>
      <c r="Q82" s="35"/>
      <c r="R82" s="35"/>
      <c r="S82" s="35"/>
      <c r="T82" s="35"/>
      <c r="U82" s="35"/>
      <c r="V82" s="35"/>
      <c r="W82" s="35"/>
      <c r="X82" s="35"/>
      <c r="Y82" s="35"/>
      <c r="Z82" s="35"/>
    </row>
    <row r="83" spans="1:26" ht="12" customHeight="1" x14ac:dyDescent="0.2">
      <c r="A83" s="15"/>
      <c r="B83" s="22"/>
      <c r="C83" s="22"/>
      <c r="D83" s="35"/>
      <c r="E83" s="35"/>
      <c r="F83" s="35"/>
      <c r="G83" s="35"/>
      <c r="H83" s="35"/>
      <c r="I83" s="35"/>
      <c r="J83" s="35"/>
      <c r="K83" s="35"/>
      <c r="L83" s="35"/>
      <c r="M83" s="35"/>
      <c r="N83" s="35"/>
      <c r="O83" s="35"/>
      <c r="P83" s="35"/>
      <c r="Q83" s="35"/>
      <c r="R83" s="35"/>
      <c r="S83" s="35"/>
      <c r="T83" s="35"/>
      <c r="U83" s="35"/>
      <c r="V83" s="35"/>
      <c r="W83" s="35"/>
      <c r="X83" s="35"/>
      <c r="Y83" s="35"/>
      <c r="Z83" s="35"/>
    </row>
    <row r="84" spans="1:26" ht="12" customHeight="1" x14ac:dyDescent="0.2">
      <c r="A84" s="15"/>
      <c r="B84" s="22"/>
      <c r="C84" s="22"/>
      <c r="D84" s="35"/>
      <c r="E84" s="35"/>
      <c r="F84" s="35"/>
      <c r="G84" s="35"/>
      <c r="H84" s="35"/>
      <c r="I84" s="35"/>
      <c r="J84" s="35"/>
      <c r="K84" s="35"/>
      <c r="L84" s="35"/>
      <c r="M84" s="35"/>
      <c r="N84" s="35"/>
      <c r="O84" s="35"/>
      <c r="P84" s="35"/>
      <c r="Q84" s="35"/>
      <c r="R84" s="35"/>
      <c r="S84" s="35"/>
      <c r="T84" s="35"/>
      <c r="U84" s="35"/>
      <c r="V84" s="35"/>
      <c r="W84" s="35"/>
      <c r="X84" s="35"/>
      <c r="Y84" s="35"/>
      <c r="Z84" s="35"/>
    </row>
    <row r="85" spans="1:26" ht="12" customHeight="1" x14ac:dyDescent="0.2">
      <c r="A85" s="15"/>
      <c r="B85" s="22"/>
      <c r="C85" s="22"/>
      <c r="D85" s="35"/>
      <c r="E85" s="35"/>
      <c r="F85" s="35"/>
      <c r="G85" s="35"/>
      <c r="H85" s="35"/>
      <c r="I85" s="35"/>
      <c r="J85" s="35"/>
      <c r="K85" s="35"/>
      <c r="L85" s="35"/>
      <c r="M85" s="35"/>
      <c r="N85" s="35"/>
      <c r="O85" s="35"/>
      <c r="P85" s="35"/>
      <c r="Q85" s="35"/>
      <c r="R85" s="35"/>
      <c r="S85" s="35"/>
      <c r="T85" s="35"/>
      <c r="U85" s="35"/>
      <c r="V85" s="35"/>
      <c r="W85" s="35"/>
      <c r="X85" s="35"/>
      <c r="Y85" s="35"/>
      <c r="Z85" s="35"/>
    </row>
    <row r="86" spans="1:26" ht="12" customHeight="1" x14ac:dyDescent="0.2">
      <c r="A86" s="15"/>
      <c r="B86" s="22"/>
      <c r="C86" s="22"/>
      <c r="D86" s="35"/>
      <c r="E86" s="35"/>
      <c r="F86" s="35"/>
      <c r="G86" s="35"/>
      <c r="H86" s="35"/>
      <c r="I86" s="35"/>
      <c r="J86" s="35"/>
      <c r="K86" s="35"/>
      <c r="L86" s="35"/>
      <c r="M86" s="35"/>
      <c r="N86" s="35"/>
      <c r="O86" s="35"/>
      <c r="P86" s="35"/>
      <c r="Q86" s="35"/>
      <c r="R86" s="35"/>
      <c r="S86" s="35"/>
      <c r="T86" s="35"/>
      <c r="U86" s="35"/>
      <c r="V86" s="35"/>
      <c r="W86" s="35"/>
      <c r="X86" s="35"/>
      <c r="Y86" s="35"/>
      <c r="Z86" s="35"/>
    </row>
    <row r="87" spans="1:26" ht="12" customHeight="1" x14ac:dyDescent="0.2">
      <c r="A87" s="15"/>
      <c r="B87" s="22"/>
      <c r="C87" s="22"/>
      <c r="D87" s="35"/>
      <c r="E87" s="35"/>
      <c r="F87" s="35"/>
      <c r="G87" s="35"/>
      <c r="H87" s="35"/>
      <c r="I87" s="35"/>
      <c r="J87" s="35"/>
      <c r="K87" s="35"/>
      <c r="L87" s="35"/>
      <c r="M87" s="35"/>
      <c r="N87" s="35"/>
      <c r="O87" s="35"/>
      <c r="P87" s="35"/>
      <c r="Q87" s="35"/>
      <c r="R87" s="35"/>
      <c r="S87" s="35"/>
      <c r="T87" s="35"/>
      <c r="U87" s="35"/>
      <c r="V87" s="35"/>
      <c r="W87" s="35"/>
      <c r="X87" s="35"/>
      <c r="Y87" s="35"/>
      <c r="Z87" s="35"/>
    </row>
    <row r="88" spans="1:26" ht="12" customHeight="1" x14ac:dyDescent="0.2">
      <c r="A88" s="15"/>
      <c r="B88" s="22"/>
      <c r="C88" s="22"/>
      <c r="D88" s="35"/>
      <c r="E88" s="35"/>
      <c r="F88" s="35"/>
      <c r="G88" s="35"/>
      <c r="H88" s="35"/>
      <c r="I88" s="35"/>
      <c r="J88" s="35"/>
      <c r="K88" s="35"/>
      <c r="L88" s="35"/>
      <c r="M88" s="35"/>
      <c r="N88" s="35"/>
      <c r="O88" s="35"/>
      <c r="P88" s="35"/>
      <c r="Q88" s="35"/>
      <c r="R88" s="35"/>
      <c r="S88" s="35"/>
      <c r="T88" s="35"/>
      <c r="U88" s="35"/>
      <c r="V88" s="35"/>
      <c r="W88" s="35"/>
      <c r="X88" s="35"/>
      <c r="Y88" s="35"/>
      <c r="Z88" s="35"/>
    </row>
    <row r="89" spans="1:26" ht="12" customHeight="1" x14ac:dyDescent="0.2">
      <c r="A89" s="15"/>
      <c r="B89" s="22"/>
      <c r="C89" s="22"/>
      <c r="D89" s="35"/>
      <c r="E89" s="35"/>
      <c r="F89" s="35"/>
      <c r="G89" s="35"/>
      <c r="H89" s="35"/>
      <c r="I89" s="35"/>
      <c r="J89" s="35"/>
      <c r="K89" s="35"/>
      <c r="L89" s="35"/>
      <c r="M89" s="35"/>
      <c r="N89" s="35"/>
      <c r="O89" s="35"/>
      <c r="P89" s="35"/>
      <c r="Q89" s="35"/>
      <c r="R89" s="35"/>
      <c r="S89" s="35"/>
      <c r="T89" s="35"/>
      <c r="U89" s="35"/>
      <c r="V89" s="35"/>
      <c r="W89" s="35"/>
      <c r="X89" s="35"/>
      <c r="Y89" s="35"/>
      <c r="Z89" s="35"/>
    </row>
    <row r="90" spans="1:26" ht="12" customHeight="1" x14ac:dyDescent="0.2">
      <c r="A90" s="15"/>
      <c r="B90" s="22"/>
      <c r="C90" s="22"/>
      <c r="D90" s="35"/>
      <c r="E90" s="35"/>
      <c r="F90" s="35"/>
      <c r="G90" s="35"/>
      <c r="H90" s="35"/>
      <c r="I90" s="35"/>
      <c r="J90" s="35"/>
      <c r="K90" s="35"/>
      <c r="L90" s="35"/>
      <c r="M90" s="35"/>
      <c r="N90" s="35"/>
      <c r="O90" s="35"/>
      <c r="P90" s="35"/>
      <c r="Q90" s="35"/>
      <c r="R90" s="35"/>
      <c r="S90" s="35"/>
      <c r="T90" s="35"/>
      <c r="U90" s="35"/>
      <c r="V90" s="35"/>
      <c r="W90" s="35"/>
      <c r="X90" s="35"/>
      <c r="Y90" s="35"/>
      <c r="Z90" s="35"/>
    </row>
    <row r="91" spans="1:26" ht="12" customHeight="1" x14ac:dyDescent="0.2">
      <c r="A91" s="15"/>
      <c r="B91" s="22"/>
      <c r="C91" s="22"/>
      <c r="D91" s="35"/>
      <c r="E91" s="35"/>
      <c r="F91" s="35"/>
      <c r="G91" s="35"/>
      <c r="H91" s="35"/>
      <c r="I91" s="35"/>
      <c r="J91" s="35"/>
      <c r="K91" s="35"/>
      <c r="L91" s="35"/>
      <c r="M91" s="35"/>
      <c r="N91" s="35"/>
      <c r="O91" s="35"/>
      <c r="P91" s="35"/>
      <c r="Q91" s="35"/>
      <c r="R91" s="35"/>
      <c r="S91" s="35"/>
      <c r="T91" s="35"/>
      <c r="U91" s="35"/>
      <c r="V91" s="35"/>
      <c r="W91" s="35"/>
      <c r="X91" s="35"/>
      <c r="Y91" s="35"/>
      <c r="Z91" s="35"/>
    </row>
    <row r="92" spans="1:26" ht="12" customHeight="1" x14ac:dyDescent="0.2">
      <c r="A92" s="15"/>
      <c r="B92" s="22"/>
      <c r="C92" s="22"/>
      <c r="D92" s="35"/>
      <c r="E92" s="35"/>
      <c r="F92" s="35"/>
      <c r="G92" s="35"/>
      <c r="H92" s="35"/>
      <c r="I92" s="35"/>
      <c r="J92" s="35"/>
      <c r="K92" s="35"/>
      <c r="L92" s="35"/>
      <c r="M92" s="35"/>
      <c r="N92" s="35"/>
      <c r="O92" s="35"/>
      <c r="P92" s="35"/>
      <c r="Q92" s="35"/>
      <c r="R92" s="35"/>
      <c r="S92" s="35"/>
      <c r="T92" s="35"/>
      <c r="U92" s="35"/>
      <c r="V92" s="35"/>
      <c r="W92" s="35"/>
      <c r="X92" s="35"/>
      <c r="Y92" s="35"/>
      <c r="Z92" s="35"/>
    </row>
    <row r="93" spans="1:26" ht="12" customHeight="1" x14ac:dyDescent="0.2">
      <c r="A93" s="15"/>
      <c r="B93" s="22"/>
      <c r="C93" s="22"/>
      <c r="D93" s="35"/>
      <c r="E93" s="35"/>
      <c r="F93" s="35"/>
      <c r="G93" s="35"/>
      <c r="H93" s="35"/>
      <c r="I93" s="35"/>
      <c r="J93" s="35"/>
      <c r="K93" s="35"/>
      <c r="L93" s="35"/>
      <c r="M93" s="35"/>
      <c r="N93" s="35"/>
      <c r="O93" s="35"/>
      <c r="P93" s="35"/>
      <c r="Q93" s="35"/>
      <c r="R93" s="35"/>
      <c r="S93" s="35"/>
      <c r="T93" s="35"/>
      <c r="U93" s="35"/>
      <c r="V93" s="35"/>
      <c r="W93" s="35"/>
      <c r="X93" s="35"/>
      <c r="Y93" s="35"/>
      <c r="Z93" s="35"/>
    </row>
    <row r="94" spans="1:26" ht="12" customHeight="1" x14ac:dyDescent="0.2">
      <c r="A94" s="15"/>
      <c r="B94" s="22"/>
      <c r="C94" s="22"/>
      <c r="D94" s="35"/>
      <c r="E94" s="35"/>
      <c r="F94" s="35"/>
      <c r="G94" s="35"/>
      <c r="H94" s="35"/>
      <c r="I94" s="35"/>
      <c r="J94" s="35"/>
      <c r="K94" s="35"/>
      <c r="L94" s="35"/>
      <c r="M94" s="35"/>
      <c r="N94" s="35"/>
      <c r="O94" s="35"/>
      <c r="P94" s="35"/>
      <c r="Q94" s="35"/>
      <c r="R94" s="35"/>
      <c r="S94" s="35"/>
      <c r="T94" s="35"/>
      <c r="U94" s="35"/>
      <c r="V94" s="35"/>
      <c r="W94" s="35"/>
      <c r="X94" s="35"/>
      <c r="Y94" s="35"/>
      <c r="Z94" s="35"/>
    </row>
    <row r="95" spans="1:26" ht="12" customHeight="1" x14ac:dyDescent="0.2">
      <c r="A95" s="15"/>
      <c r="B95" s="22"/>
      <c r="C95" s="22"/>
      <c r="D95" s="35"/>
      <c r="E95" s="35"/>
      <c r="F95" s="35"/>
      <c r="G95" s="35"/>
      <c r="H95" s="35"/>
      <c r="I95" s="35"/>
      <c r="J95" s="35"/>
      <c r="K95" s="35"/>
      <c r="L95" s="35"/>
      <c r="M95" s="35"/>
      <c r="N95" s="35"/>
      <c r="O95" s="35"/>
      <c r="P95" s="35"/>
      <c r="Q95" s="35"/>
      <c r="R95" s="35"/>
      <c r="S95" s="35"/>
      <c r="T95" s="35"/>
      <c r="U95" s="35"/>
      <c r="V95" s="35"/>
      <c r="W95" s="35"/>
      <c r="X95" s="35"/>
      <c r="Y95" s="35"/>
      <c r="Z95" s="35"/>
    </row>
    <row r="96" spans="1:26" ht="12" customHeight="1" x14ac:dyDescent="0.2">
      <c r="A96" s="15"/>
      <c r="B96" s="22"/>
      <c r="C96" s="22"/>
      <c r="D96" s="35"/>
      <c r="E96" s="35"/>
      <c r="F96" s="35"/>
      <c r="G96" s="35"/>
      <c r="H96" s="35"/>
      <c r="I96" s="35"/>
      <c r="J96" s="35"/>
      <c r="K96" s="35"/>
      <c r="L96" s="35"/>
      <c r="M96" s="35"/>
      <c r="N96" s="35"/>
      <c r="O96" s="35"/>
      <c r="P96" s="35"/>
      <c r="Q96" s="35"/>
      <c r="R96" s="35"/>
      <c r="S96" s="35"/>
      <c r="T96" s="35"/>
      <c r="U96" s="35"/>
      <c r="V96" s="35"/>
      <c r="W96" s="35"/>
      <c r="X96" s="35"/>
      <c r="Y96" s="35"/>
      <c r="Z96" s="35"/>
    </row>
    <row r="97" spans="1:26" ht="12" customHeight="1" x14ac:dyDescent="0.2">
      <c r="A97" s="15"/>
      <c r="B97" s="22"/>
      <c r="C97" s="22"/>
      <c r="D97" s="35"/>
      <c r="E97" s="35"/>
      <c r="F97" s="35"/>
      <c r="G97" s="35"/>
      <c r="H97" s="35"/>
      <c r="I97" s="35"/>
      <c r="J97" s="35"/>
      <c r="K97" s="35"/>
      <c r="L97" s="35"/>
      <c r="M97" s="35"/>
      <c r="N97" s="35"/>
      <c r="O97" s="35"/>
      <c r="P97" s="35"/>
      <c r="Q97" s="35"/>
      <c r="R97" s="35"/>
      <c r="S97" s="35"/>
      <c r="T97" s="35"/>
      <c r="U97" s="35"/>
      <c r="V97" s="35"/>
      <c r="W97" s="35"/>
      <c r="X97" s="35"/>
      <c r="Y97" s="35"/>
      <c r="Z97" s="35"/>
    </row>
    <row r="98" spans="1:26" ht="12" customHeight="1" x14ac:dyDescent="0.2">
      <c r="A98" s="15"/>
      <c r="B98" s="22"/>
      <c r="C98" s="22"/>
      <c r="D98" s="35"/>
      <c r="E98" s="35"/>
      <c r="F98" s="35"/>
      <c r="G98" s="35"/>
      <c r="H98" s="35"/>
      <c r="I98" s="35"/>
      <c r="J98" s="35"/>
      <c r="K98" s="35"/>
      <c r="L98" s="35"/>
      <c r="M98" s="35"/>
      <c r="N98" s="35"/>
      <c r="O98" s="35"/>
      <c r="P98" s="35"/>
      <c r="Q98" s="35"/>
      <c r="R98" s="35"/>
      <c r="S98" s="35"/>
      <c r="T98" s="35"/>
      <c r="U98" s="35"/>
      <c r="V98" s="35"/>
      <c r="W98" s="35"/>
      <c r="X98" s="35"/>
      <c r="Y98" s="35"/>
      <c r="Z98" s="35"/>
    </row>
    <row r="99" spans="1:26" ht="12" customHeight="1" x14ac:dyDescent="0.2">
      <c r="A99" s="15"/>
      <c r="B99" s="22"/>
      <c r="C99" s="22"/>
      <c r="D99" s="35"/>
      <c r="E99" s="35"/>
      <c r="F99" s="35"/>
      <c r="G99" s="35"/>
      <c r="H99" s="35"/>
      <c r="I99" s="35"/>
      <c r="J99" s="35"/>
      <c r="K99" s="35"/>
      <c r="L99" s="35"/>
      <c r="M99" s="35"/>
      <c r="N99" s="35"/>
      <c r="O99" s="35"/>
      <c r="P99" s="35"/>
      <c r="Q99" s="35"/>
      <c r="R99" s="35"/>
      <c r="S99" s="35"/>
      <c r="T99" s="35"/>
      <c r="U99" s="35"/>
      <c r="V99" s="35"/>
      <c r="W99" s="35"/>
      <c r="X99" s="35"/>
      <c r="Y99" s="35"/>
      <c r="Z99" s="35"/>
    </row>
    <row r="100" spans="1:26" ht="12" customHeight="1" x14ac:dyDescent="0.2">
      <c r="A100" s="15"/>
      <c r="B100" s="22"/>
      <c r="C100" s="22"/>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2" customHeight="1" x14ac:dyDescent="0.2">
      <c r="A101" s="15"/>
      <c r="B101" s="22"/>
      <c r="C101" s="22"/>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2" customHeight="1" x14ac:dyDescent="0.2">
      <c r="A102" s="15"/>
      <c r="B102" s="22"/>
      <c r="C102" s="22"/>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2" customHeight="1" x14ac:dyDescent="0.2">
      <c r="A103" s="15"/>
      <c r="B103" s="22"/>
      <c r="C103" s="22"/>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2" customHeight="1" x14ac:dyDescent="0.2">
      <c r="A104" s="15"/>
      <c r="B104" s="22"/>
      <c r="C104" s="22"/>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2" customHeight="1" x14ac:dyDescent="0.2">
      <c r="A105" s="15"/>
      <c r="B105" s="22"/>
      <c r="C105" s="22"/>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2" customHeight="1" x14ac:dyDescent="0.2">
      <c r="A106" s="15"/>
      <c r="B106" s="22"/>
      <c r="C106" s="22"/>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2" customHeight="1" x14ac:dyDescent="0.2">
      <c r="A107" s="15"/>
      <c r="B107" s="22"/>
      <c r="C107" s="22"/>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2" customHeight="1" x14ac:dyDescent="0.2">
      <c r="A108" s="15"/>
      <c r="B108" s="22"/>
      <c r="C108" s="22"/>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2" customHeight="1" x14ac:dyDescent="0.2">
      <c r="A109" s="15"/>
      <c r="B109" s="22"/>
      <c r="C109" s="22"/>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2" customHeight="1" x14ac:dyDescent="0.2">
      <c r="A110" s="15"/>
      <c r="B110" s="22"/>
      <c r="C110" s="22"/>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2" customHeight="1" x14ac:dyDescent="0.2">
      <c r="A111" s="15"/>
      <c r="B111" s="22"/>
      <c r="C111" s="22"/>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2" customHeight="1" x14ac:dyDescent="0.2">
      <c r="A112" s="15"/>
      <c r="B112" s="22"/>
      <c r="C112" s="22"/>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2" customHeight="1" x14ac:dyDescent="0.2">
      <c r="A113" s="15"/>
      <c r="B113" s="22"/>
      <c r="C113" s="22"/>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2" customHeight="1" x14ac:dyDescent="0.2">
      <c r="A114" s="15"/>
      <c r="B114" s="22"/>
      <c r="C114" s="22"/>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2" customHeight="1" x14ac:dyDescent="0.2">
      <c r="A115" s="15"/>
      <c r="B115" s="22"/>
      <c r="C115" s="22"/>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2" customHeight="1" x14ac:dyDescent="0.2">
      <c r="A116" s="15"/>
      <c r="B116" s="22"/>
      <c r="C116" s="22"/>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2" customHeight="1" x14ac:dyDescent="0.2">
      <c r="A117" s="15"/>
      <c r="B117" s="22"/>
      <c r="C117" s="22"/>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2" customHeight="1" x14ac:dyDescent="0.2">
      <c r="A118" s="15"/>
      <c r="B118" s="22"/>
      <c r="C118" s="22"/>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2" customHeight="1" x14ac:dyDescent="0.2">
      <c r="A119" s="15"/>
      <c r="B119" s="22"/>
      <c r="C119" s="22"/>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2" customHeight="1" x14ac:dyDescent="0.2">
      <c r="A120" s="15"/>
      <c r="B120" s="22"/>
      <c r="C120" s="22"/>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2" customHeight="1" x14ac:dyDescent="0.2">
      <c r="A121" s="15"/>
      <c r="B121" s="22"/>
      <c r="C121" s="22"/>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2" customHeight="1" x14ac:dyDescent="0.2">
      <c r="A122" s="15"/>
      <c r="B122" s="22"/>
      <c r="C122" s="22"/>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2" customHeight="1" x14ac:dyDescent="0.2">
      <c r="A123" s="15"/>
      <c r="B123" s="22"/>
      <c r="C123" s="22"/>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2" customHeight="1" x14ac:dyDescent="0.2">
      <c r="A124" s="15"/>
      <c r="B124" s="22"/>
      <c r="C124" s="22"/>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2" customHeight="1" x14ac:dyDescent="0.2">
      <c r="A125" s="15"/>
      <c r="B125" s="22"/>
      <c r="C125" s="22"/>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2" customHeight="1" x14ac:dyDescent="0.2">
      <c r="A126" s="15"/>
      <c r="B126" s="22"/>
      <c r="C126" s="22"/>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2" customHeight="1" x14ac:dyDescent="0.2">
      <c r="A127" s="15"/>
      <c r="B127" s="22"/>
      <c r="C127" s="22"/>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2" customHeight="1" x14ac:dyDescent="0.2">
      <c r="A128" s="15"/>
      <c r="B128" s="22"/>
      <c r="C128" s="22"/>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2" customHeight="1" x14ac:dyDescent="0.2">
      <c r="A129" s="15"/>
      <c r="B129" s="22"/>
      <c r="C129" s="22"/>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2" customHeight="1" x14ac:dyDescent="0.2">
      <c r="A130" s="15"/>
      <c r="B130" s="22"/>
      <c r="C130" s="22"/>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2" customHeight="1" x14ac:dyDescent="0.2">
      <c r="A131" s="15"/>
      <c r="B131" s="22"/>
      <c r="C131" s="22"/>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2" customHeight="1" x14ac:dyDescent="0.2">
      <c r="A132" s="15"/>
      <c r="B132" s="22"/>
      <c r="C132" s="22"/>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2" customHeight="1" x14ac:dyDescent="0.2">
      <c r="A133" s="15"/>
      <c r="B133" s="22"/>
      <c r="C133" s="22"/>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2" customHeight="1" x14ac:dyDescent="0.2">
      <c r="A134" s="15"/>
      <c r="B134" s="22"/>
      <c r="C134" s="22"/>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2" customHeight="1" x14ac:dyDescent="0.2">
      <c r="A135" s="15"/>
      <c r="B135" s="22"/>
      <c r="C135" s="22"/>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2" customHeight="1" x14ac:dyDescent="0.2">
      <c r="A136" s="15"/>
      <c r="B136" s="22"/>
      <c r="C136" s="22"/>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2" customHeight="1" x14ac:dyDescent="0.2">
      <c r="A137" s="15"/>
      <c r="B137" s="22"/>
      <c r="C137" s="22"/>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2" customHeight="1" x14ac:dyDescent="0.2">
      <c r="A138" s="15"/>
      <c r="B138" s="22"/>
      <c r="C138" s="22"/>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2" customHeight="1" x14ac:dyDescent="0.2">
      <c r="A139" s="15"/>
      <c r="B139" s="22"/>
      <c r="C139" s="22"/>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2" customHeight="1" x14ac:dyDescent="0.2">
      <c r="A140" s="15"/>
      <c r="B140" s="22"/>
      <c r="C140" s="22"/>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2" customHeight="1" x14ac:dyDescent="0.2">
      <c r="A141" s="15"/>
      <c r="B141" s="22"/>
      <c r="C141" s="22"/>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2" customHeight="1" x14ac:dyDescent="0.2">
      <c r="A142" s="15"/>
      <c r="B142" s="22"/>
      <c r="C142" s="22"/>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2" customHeight="1" x14ac:dyDescent="0.2">
      <c r="A143" s="15"/>
      <c r="B143" s="22"/>
      <c r="C143" s="22"/>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2" customHeight="1" x14ac:dyDescent="0.2">
      <c r="A144" s="15"/>
      <c r="B144" s="22"/>
      <c r="C144" s="22"/>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2" customHeight="1" x14ac:dyDescent="0.2">
      <c r="A145" s="15"/>
      <c r="B145" s="22"/>
      <c r="C145" s="22"/>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2" customHeight="1" x14ac:dyDescent="0.2">
      <c r="A146" s="15"/>
      <c r="B146" s="22"/>
      <c r="C146" s="22"/>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2" customHeight="1" x14ac:dyDescent="0.2">
      <c r="A147" s="15"/>
      <c r="B147" s="22"/>
      <c r="C147" s="22"/>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2" customHeight="1" x14ac:dyDescent="0.2">
      <c r="A148" s="15"/>
      <c r="B148" s="22"/>
      <c r="C148" s="22"/>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2" customHeight="1" x14ac:dyDescent="0.2">
      <c r="A149" s="15"/>
      <c r="B149" s="22"/>
      <c r="C149" s="22"/>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2" customHeight="1" x14ac:dyDescent="0.2">
      <c r="A150" s="15"/>
      <c r="B150" s="22"/>
      <c r="C150" s="22"/>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2" customHeight="1" x14ac:dyDescent="0.2">
      <c r="A151" s="15"/>
      <c r="B151" s="22"/>
      <c r="C151" s="22"/>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2" customHeight="1" x14ac:dyDescent="0.2">
      <c r="A152" s="15"/>
      <c r="B152" s="22"/>
      <c r="C152" s="22"/>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2" customHeight="1" x14ac:dyDescent="0.2">
      <c r="A153" s="15"/>
      <c r="B153" s="22"/>
      <c r="C153" s="22"/>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2" customHeight="1" x14ac:dyDescent="0.2">
      <c r="A154" s="15"/>
      <c r="B154" s="22"/>
      <c r="C154" s="22"/>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2" customHeight="1" x14ac:dyDescent="0.2">
      <c r="A155" s="15"/>
      <c r="B155" s="22"/>
      <c r="C155" s="22"/>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2" customHeight="1" x14ac:dyDescent="0.2">
      <c r="A156" s="15"/>
      <c r="B156" s="22"/>
      <c r="C156" s="22"/>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2" customHeight="1" x14ac:dyDescent="0.2">
      <c r="A157" s="15"/>
      <c r="B157" s="22"/>
      <c r="C157" s="22"/>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2" customHeight="1" x14ac:dyDescent="0.2">
      <c r="A158" s="15"/>
      <c r="B158" s="22"/>
      <c r="C158" s="22"/>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2" customHeight="1" x14ac:dyDescent="0.2">
      <c r="A159" s="15"/>
      <c r="B159" s="22"/>
      <c r="C159" s="22"/>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2" customHeight="1" x14ac:dyDescent="0.2">
      <c r="A160" s="15"/>
      <c r="B160" s="22"/>
      <c r="C160" s="22"/>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2" customHeight="1" x14ac:dyDescent="0.2">
      <c r="A161" s="15"/>
      <c r="B161" s="22"/>
      <c r="C161" s="22"/>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2" customHeight="1" x14ac:dyDescent="0.2">
      <c r="A162" s="15"/>
      <c r="B162" s="22"/>
      <c r="C162" s="22"/>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2" customHeight="1" x14ac:dyDescent="0.2">
      <c r="A163" s="15"/>
      <c r="B163" s="22"/>
      <c r="C163" s="22"/>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2" customHeight="1" x14ac:dyDescent="0.2">
      <c r="A164" s="15"/>
      <c r="B164" s="22"/>
      <c r="C164" s="22"/>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2" customHeight="1" x14ac:dyDescent="0.2">
      <c r="A165" s="15"/>
      <c r="B165" s="22"/>
      <c r="C165" s="22"/>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2" customHeight="1" x14ac:dyDescent="0.2">
      <c r="A166" s="15"/>
      <c r="B166" s="22"/>
      <c r="C166" s="22"/>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2" customHeight="1" x14ac:dyDescent="0.2">
      <c r="A167" s="15"/>
      <c r="B167" s="22"/>
      <c r="C167" s="22"/>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2" customHeight="1" x14ac:dyDescent="0.2">
      <c r="A168" s="15"/>
      <c r="B168" s="22"/>
      <c r="C168" s="22"/>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2" customHeight="1" x14ac:dyDescent="0.2">
      <c r="A169" s="15"/>
      <c r="B169" s="22"/>
      <c r="C169" s="22"/>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2" customHeight="1" x14ac:dyDescent="0.2">
      <c r="A170" s="15"/>
      <c r="B170" s="22"/>
      <c r="C170" s="22"/>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2" customHeight="1" x14ac:dyDescent="0.2">
      <c r="A171" s="15"/>
      <c r="B171" s="22"/>
      <c r="C171" s="22"/>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2" customHeight="1" x14ac:dyDescent="0.2">
      <c r="A172" s="15"/>
      <c r="B172" s="22"/>
      <c r="C172" s="22"/>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2" customHeight="1" x14ac:dyDescent="0.2">
      <c r="A173" s="15"/>
      <c r="B173" s="22"/>
      <c r="C173" s="22"/>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2" customHeight="1" x14ac:dyDescent="0.2">
      <c r="A174" s="15"/>
      <c r="B174" s="22"/>
      <c r="C174" s="22"/>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2" customHeight="1" x14ac:dyDescent="0.2">
      <c r="A175" s="15"/>
      <c r="B175" s="22"/>
      <c r="C175" s="22"/>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2" customHeight="1" x14ac:dyDescent="0.2">
      <c r="A176" s="15"/>
      <c r="B176" s="22"/>
      <c r="C176" s="22"/>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2" customHeight="1" x14ac:dyDescent="0.2">
      <c r="A177" s="15"/>
      <c r="B177" s="22"/>
      <c r="C177" s="22"/>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2" customHeight="1" x14ac:dyDescent="0.2">
      <c r="A178" s="15"/>
      <c r="B178" s="22"/>
      <c r="C178" s="22"/>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2" customHeight="1" x14ac:dyDescent="0.2">
      <c r="A179" s="15"/>
      <c r="B179" s="22"/>
      <c r="C179" s="22"/>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2" customHeight="1" x14ac:dyDescent="0.2">
      <c r="A180" s="15"/>
      <c r="B180" s="22"/>
      <c r="C180" s="22"/>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2" customHeight="1" x14ac:dyDescent="0.2">
      <c r="A181" s="15"/>
      <c r="B181" s="22"/>
      <c r="C181" s="22"/>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2" customHeight="1" x14ac:dyDescent="0.2">
      <c r="A182" s="15"/>
      <c r="B182" s="22"/>
      <c r="C182" s="22"/>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2" customHeight="1" x14ac:dyDescent="0.2">
      <c r="A183" s="15"/>
      <c r="B183" s="22"/>
      <c r="C183" s="22"/>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2" customHeight="1" x14ac:dyDescent="0.2">
      <c r="A184" s="15"/>
      <c r="B184" s="22"/>
      <c r="C184" s="22"/>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2" customHeight="1" x14ac:dyDescent="0.2">
      <c r="A185" s="15"/>
      <c r="B185" s="22"/>
      <c r="C185" s="22"/>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2" customHeight="1" x14ac:dyDescent="0.2">
      <c r="A186" s="15"/>
      <c r="B186" s="22"/>
      <c r="C186" s="22"/>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2" customHeight="1" x14ac:dyDescent="0.2">
      <c r="A187" s="15"/>
      <c r="B187" s="22"/>
      <c r="C187" s="22"/>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2" customHeight="1" x14ac:dyDescent="0.2">
      <c r="A188" s="15"/>
      <c r="B188" s="22"/>
      <c r="C188" s="22"/>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2" customHeight="1" x14ac:dyDescent="0.2">
      <c r="A189" s="15"/>
      <c r="B189" s="22"/>
      <c r="C189" s="22"/>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2" customHeight="1" x14ac:dyDescent="0.2">
      <c r="A190" s="15"/>
      <c r="B190" s="22"/>
      <c r="C190" s="22"/>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2" customHeight="1" x14ac:dyDescent="0.2">
      <c r="A191" s="15"/>
      <c r="B191" s="22"/>
      <c r="C191" s="22"/>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2" customHeight="1" x14ac:dyDescent="0.2">
      <c r="A192" s="15"/>
      <c r="B192" s="22"/>
      <c r="C192" s="22"/>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2" customHeight="1" x14ac:dyDescent="0.2">
      <c r="A193" s="15"/>
      <c r="B193" s="22"/>
      <c r="C193" s="22"/>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2" customHeight="1" x14ac:dyDescent="0.2">
      <c r="A194" s="15"/>
      <c r="B194" s="22"/>
      <c r="C194" s="22"/>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2" customHeight="1" x14ac:dyDescent="0.2">
      <c r="A195" s="15"/>
      <c r="B195" s="22"/>
      <c r="C195" s="22"/>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2" customHeight="1" x14ac:dyDescent="0.2">
      <c r="A196" s="15"/>
      <c r="B196" s="22"/>
      <c r="C196" s="22"/>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2" customHeight="1" x14ac:dyDescent="0.2">
      <c r="A197" s="15"/>
      <c r="B197" s="22"/>
      <c r="C197" s="22"/>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2" customHeight="1" x14ac:dyDescent="0.2">
      <c r="A198" s="15"/>
      <c r="B198" s="22"/>
      <c r="C198" s="22"/>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2" customHeight="1" x14ac:dyDescent="0.2">
      <c r="A199" s="15"/>
      <c r="B199" s="22"/>
      <c r="C199" s="22"/>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2" customHeight="1" x14ac:dyDescent="0.2">
      <c r="A200" s="15"/>
      <c r="B200" s="22"/>
      <c r="C200" s="22"/>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2" customHeight="1" x14ac:dyDescent="0.2">
      <c r="A201" s="15"/>
      <c r="B201" s="22"/>
      <c r="C201" s="22"/>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2" customHeight="1" x14ac:dyDescent="0.2">
      <c r="A202" s="15"/>
      <c r="B202" s="22"/>
      <c r="C202" s="22"/>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2" customHeight="1" x14ac:dyDescent="0.2">
      <c r="A203" s="15"/>
      <c r="B203" s="22"/>
      <c r="C203" s="22"/>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2" customHeight="1" x14ac:dyDescent="0.2">
      <c r="A204" s="15"/>
      <c r="B204" s="22"/>
      <c r="C204" s="22"/>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2" customHeight="1" x14ac:dyDescent="0.2">
      <c r="A205" s="15"/>
      <c r="B205" s="22"/>
      <c r="C205" s="22"/>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2" customHeight="1" x14ac:dyDescent="0.2">
      <c r="A206" s="15"/>
      <c r="B206" s="22"/>
      <c r="C206" s="22"/>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2" customHeight="1" x14ac:dyDescent="0.2">
      <c r="A207" s="15"/>
      <c r="B207" s="22"/>
      <c r="C207" s="22"/>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2" customHeight="1" x14ac:dyDescent="0.2">
      <c r="A208" s="15"/>
      <c r="B208" s="22"/>
      <c r="C208" s="22"/>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2" customHeight="1" x14ac:dyDescent="0.2">
      <c r="A209" s="15"/>
      <c r="B209" s="22"/>
      <c r="C209" s="22"/>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2" customHeight="1" x14ac:dyDescent="0.2">
      <c r="A210" s="15"/>
      <c r="B210" s="22"/>
      <c r="C210" s="22"/>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2" customHeight="1" x14ac:dyDescent="0.2">
      <c r="A211" s="15"/>
      <c r="B211" s="22"/>
      <c r="C211" s="22"/>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2" customHeight="1" x14ac:dyDescent="0.2">
      <c r="A212" s="15"/>
      <c r="B212" s="22"/>
      <c r="C212" s="22"/>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2" customHeight="1" x14ac:dyDescent="0.2">
      <c r="A213" s="15"/>
      <c r="B213" s="22"/>
      <c r="C213" s="22"/>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2" customHeight="1" x14ac:dyDescent="0.2">
      <c r="A214" s="15"/>
      <c r="B214" s="22"/>
      <c r="C214" s="22"/>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2" customHeight="1" x14ac:dyDescent="0.2">
      <c r="A215" s="15"/>
      <c r="B215" s="22"/>
      <c r="C215" s="22"/>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2" customHeight="1" x14ac:dyDescent="0.2">
      <c r="A216" s="15"/>
      <c r="B216" s="22"/>
      <c r="C216" s="22"/>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2" customHeight="1" x14ac:dyDescent="0.2">
      <c r="A217" s="15"/>
      <c r="B217" s="22"/>
      <c r="C217" s="22"/>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2" customHeight="1" x14ac:dyDescent="0.2">
      <c r="A218" s="15"/>
      <c r="B218" s="22"/>
      <c r="C218" s="22"/>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2" customHeight="1" x14ac:dyDescent="0.2">
      <c r="A219" s="15"/>
      <c r="B219" s="22"/>
      <c r="C219" s="22"/>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2" customHeight="1" x14ac:dyDescent="0.2">
      <c r="A220" s="15"/>
      <c r="B220" s="22"/>
      <c r="C220" s="22"/>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2" customHeight="1" x14ac:dyDescent="0.2">
      <c r="A221" s="15"/>
      <c r="B221" s="22"/>
      <c r="C221" s="22"/>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2" customHeight="1" x14ac:dyDescent="0.2">
      <c r="A222" s="15"/>
      <c r="B222" s="22"/>
      <c r="C222" s="22"/>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2" customHeight="1" x14ac:dyDescent="0.2">
      <c r="A223" s="15"/>
      <c r="B223" s="22"/>
      <c r="C223" s="22"/>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2" customHeight="1" x14ac:dyDescent="0.2">
      <c r="A224" s="15"/>
      <c r="B224" s="22"/>
      <c r="C224" s="22"/>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2" customHeight="1" x14ac:dyDescent="0.2">
      <c r="A225" s="15"/>
      <c r="B225" s="22"/>
      <c r="C225" s="22"/>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2" customHeight="1" x14ac:dyDescent="0.2">
      <c r="A226" s="15"/>
      <c r="B226" s="22"/>
      <c r="C226" s="22"/>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2" customHeight="1" x14ac:dyDescent="0.2">
      <c r="A227" s="15"/>
      <c r="B227" s="22"/>
      <c r="C227" s="22"/>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2" customHeight="1" x14ac:dyDescent="0.2">
      <c r="A228" s="15"/>
      <c r="B228" s="22"/>
      <c r="C228" s="22"/>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2" customHeight="1" x14ac:dyDescent="0.2">
      <c r="A229" s="15"/>
      <c r="B229" s="22"/>
      <c r="C229" s="22"/>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2" customHeight="1" x14ac:dyDescent="0.2">
      <c r="A230" s="15"/>
      <c r="B230" s="22"/>
      <c r="C230" s="22"/>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2" customHeight="1" x14ac:dyDescent="0.2">
      <c r="A231" s="15"/>
      <c r="B231" s="22"/>
      <c r="C231" s="22"/>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2" customHeight="1" x14ac:dyDescent="0.2">
      <c r="A232" s="15"/>
      <c r="B232" s="22"/>
      <c r="C232" s="22"/>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2" customHeight="1" x14ac:dyDescent="0.2">
      <c r="A233" s="15"/>
      <c r="B233" s="22"/>
      <c r="C233" s="22"/>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2" customHeight="1" x14ac:dyDescent="0.2">
      <c r="A234" s="15"/>
      <c r="B234" s="22"/>
      <c r="C234" s="22"/>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2" customHeight="1" x14ac:dyDescent="0.2">
      <c r="A235" s="15"/>
      <c r="B235" s="22"/>
      <c r="C235" s="22"/>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2" customHeight="1" x14ac:dyDescent="0.2">
      <c r="A236" s="15"/>
      <c r="B236" s="22"/>
      <c r="C236" s="22"/>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2" customHeight="1" x14ac:dyDescent="0.2">
      <c r="A237" s="15"/>
      <c r="B237" s="22"/>
      <c r="C237" s="22"/>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2" customHeight="1" x14ac:dyDescent="0.2">
      <c r="A238" s="15"/>
      <c r="B238" s="22"/>
      <c r="C238" s="22"/>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2" customHeight="1" x14ac:dyDescent="0.2">
      <c r="A239" s="15"/>
      <c r="B239" s="22"/>
      <c r="C239" s="22"/>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2" customHeight="1" x14ac:dyDescent="0.2">
      <c r="A240" s="15"/>
      <c r="B240" s="22"/>
      <c r="C240" s="22"/>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2" customHeight="1" x14ac:dyDescent="0.2">
      <c r="A241" s="15"/>
      <c r="B241" s="22"/>
      <c r="C241" s="22"/>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2" customHeight="1" x14ac:dyDescent="0.2">
      <c r="A242" s="15"/>
      <c r="B242" s="22"/>
      <c r="C242" s="22"/>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2" customHeight="1" x14ac:dyDescent="0.2">
      <c r="A243" s="15"/>
      <c r="B243" s="22"/>
      <c r="C243" s="22"/>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2" customHeight="1" x14ac:dyDescent="0.2">
      <c r="A244" s="15"/>
      <c r="B244" s="22"/>
      <c r="C244" s="22"/>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2" customHeight="1" x14ac:dyDescent="0.2">
      <c r="A245" s="15"/>
      <c r="B245" s="22"/>
      <c r="C245" s="22"/>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2" customHeight="1" x14ac:dyDescent="0.2">
      <c r="A246" s="15"/>
      <c r="B246" s="22"/>
      <c r="C246" s="22"/>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2" customHeight="1" x14ac:dyDescent="0.2">
      <c r="A247" s="15"/>
      <c r="B247" s="22"/>
      <c r="C247" s="22"/>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2" customHeight="1" x14ac:dyDescent="0.2">
      <c r="A248" s="15"/>
      <c r="B248" s="22"/>
      <c r="C248" s="22"/>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2" customHeight="1" x14ac:dyDescent="0.2">
      <c r="A249" s="15"/>
      <c r="B249" s="22"/>
      <c r="C249" s="22"/>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2" customHeight="1" x14ac:dyDescent="0.2">
      <c r="A250" s="15"/>
      <c r="B250" s="22"/>
      <c r="C250" s="22"/>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2" customHeight="1" x14ac:dyDescent="0.2">
      <c r="A251" s="15"/>
      <c r="B251" s="22"/>
      <c r="C251" s="22"/>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2" customHeight="1" x14ac:dyDescent="0.2">
      <c r="A252" s="15"/>
      <c r="B252" s="22"/>
      <c r="C252" s="22"/>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2" customHeight="1" x14ac:dyDescent="0.2">
      <c r="A253" s="15"/>
      <c r="B253" s="22"/>
      <c r="C253" s="22"/>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2" customHeight="1" x14ac:dyDescent="0.2">
      <c r="A254" s="15"/>
      <c r="B254" s="22"/>
      <c r="C254" s="22"/>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2" customHeight="1" x14ac:dyDescent="0.2">
      <c r="A255" s="15"/>
      <c r="B255" s="22"/>
      <c r="C255" s="22"/>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2" customHeight="1" x14ac:dyDescent="0.2">
      <c r="A256" s="15"/>
      <c r="B256" s="22"/>
      <c r="C256" s="22"/>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2" customHeight="1" x14ac:dyDescent="0.2">
      <c r="A257" s="15"/>
      <c r="B257" s="22"/>
      <c r="C257" s="22"/>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2" customHeight="1" x14ac:dyDescent="0.2">
      <c r="A258" s="15"/>
      <c r="B258" s="22"/>
      <c r="C258" s="22"/>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2" customHeight="1" x14ac:dyDescent="0.2">
      <c r="A259" s="15"/>
      <c r="B259" s="22"/>
      <c r="C259" s="22"/>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2" customHeight="1" x14ac:dyDescent="0.2">
      <c r="A260" s="15"/>
      <c r="B260" s="22"/>
      <c r="C260" s="22"/>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2" customHeight="1" x14ac:dyDescent="0.2">
      <c r="A261" s="15"/>
      <c r="B261" s="22"/>
      <c r="C261" s="22"/>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2" customHeight="1" x14ac:dyDescent="0.2">
      <c r="A262" s="15"/>
      <c r="B262" s="22"/>
      <c r="C262" s="22"/>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2" customHeight="1" x14ac:dyDescent="0.2">
      <c r="A263" s="15"/>
      <c r="B263" s="22"/>
      <c r="C263" s="22"/>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2" customHeight="1" x14ac:dyDescent="0.2">
      <c r="A264" s="15"/>
      <c r="B264" s="22"/>
      <c r="C264" s="22"/>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2" customHeight="1" x14ac:dyDescent="0.2">
      <c r="A265" s="15"/>
      <c r="B265" s="22"/>
      <c r="C265" s="22"/>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2" customHeight="1" x14ac:dyDescent="0.2">
      <c r="A266" s="15"/>
      <c r="B266" s="22"/>
      <c r="C266" s="22"/>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2" customHeight="1" x14ac:dyDescent="0.2">
      <c r="A267" s="15"/>
      <c r="B267" s="22"/>
      <c r="C267" s="22"/>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2" customHeight="1" x14ac:dyDescent="0.2">
      <c r="A268" s="15"/>
      <c r="B268" s="22"/>
      <c r="C268" s="22"/>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2" customHeight="1" x14ac:dyDescent="0.2">
      <c r="A269" s="15"/>
      <c r="B269" s="22"/>
      <c r="C269" s="22"/>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2" customHeight="1" x14ac:dyDescent="0.2">
      <c r="A270" s="15"/>
      <c r="B270" s="22"/>
      <c r="C270" s="22"/>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2" customHeight="1" x14ac:dyDescent="0.2">
      <c r="A271" s="15"/>
      <c r="B271" s="22"/>
      <c r="C271" s="22"/>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2" customHeight="1" x14ac:dyDescent="0.2">
      <c r="A272" s="15"/>
      <c r="B272" s="22"/>
      <c r="C272" s="22"/>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2" customHeight="1" x14ac:dyDescent="0.2">
      <c r="A273" s="15"/>
      <c r="B273" s="22"/>
      <c r="C273" s="22"/>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2" customHeight="1" x14ac:dyDescent="0.2">
      <c r="A274" s="15"/>
      <c r="B274" s="22"/>
      <c r="C274" s="22"/>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2" customHeight="1" x14ac:dyDescent="0.2">
      <c r="A275" s="15"/>
      <c r="B275" s="22"/>
      <c r="C275" s="22"/>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2" customHeight="1" x14ac:dyDescent="0.2">
      <c r="A276" s="15"/>
      <c r="B276" s="22"/>
      <c r="C276" s="22"/>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2" customHeight="1" x14ac:dyDescent="0.2">
      <c r="A277" s="15"/>
      <c r="B277" s="22"/>
      <c r="C277" s="22"/>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2" customHeight="1" x14ac:dyDescent="0.2">
      <c r="A278" s="15"/>
      <c r="B278" s="22"/>
      <c r="C278" s="22"/>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2" customHeight="1" x14ac:dyDescent="0.2">
      <c r="A279" s="15"/>
      <c r="B279" s="22"/>
      <c r="C279" s="22"/>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2" customHeight="1" x14ac:dyDescent="0.2">
      <c r="A280" s="15"/>
      <c r="B280" s="22"/>
      <c r="C280" s="22"/>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2" customHeight="1" x14ac:dyDescent="0.2">
      <c r="A281" s="15"/>
      <c r="B281" s="22"/>
      <c r="C281" s="22"/>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2" customHeight="1" x14ac:dyDescent="0.2">
      <c r="A282" s="15"/>
      <c r="B282" s="22"/>
      <c r="C282" s="22"/>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2" customHeight="1" x14ac:dyDescent="0.2">
      <c r="A283" s="15"/>
      <c r="B283" s="22"/>
      <c r="C283" s="22"/>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2" customHeight="1" x14ac:dyDescent="0.2">
      <c r="A284" s="15"/>
      <c r="B284" s="22"/>
      <c r="C284" s="22"/>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2" customHeight="1" x14ac:dyDescent="0.2">
      <c r="A285" s="15"/>
      <c r="B285" s="22"/>
      <c r="C285" s="22"/>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2" customHeight="1" x14ac:dyDescent="0.2">
      <c r="A286" s="15"/>
      <c r="B286" s="22"/>
      <c r="C286" s="22"/>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2" customHeight="1" x14ac:dyDescent="0.2">
      <c r="A287" s="15"/>
      <c r="B287" s="22"/>
      <c r="C287" s="22"/>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2" customHeight="1" x14ac:dyDescent="0.2">
      <c r="A288" s="15"/>
      <c r="B288" s="22"/>
      <c r="C288" s="22"/>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2" customHeight="1" x14ac:dyDescent="0.2">
      <c r="A289" s="15"/>
      <c r="B289" s="22"/>
      <c r="C289" s="22"/>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2" customHeight="1" x14ac:dyDescent="0.2">
      <c r="A290" s="15"/>
      <c r="B290" s="22"/>
      <c r="C290" s="22"/>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2" customHeight="1" x14ac:dyDescent="0.2">
      <c r="A291" s="15"/>
      <c r="B291" s="22"/>
      <c r="C291" s="22"/>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2" customHeight="1" x14ac:dyDescent="0.2">
      <c r="A292" s="15"/>
      <c r="B292" s="22"/>
      <c r="C292" s="22"/>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2" customHeight="1" x14ac:dyDescent="0.2">
      <c r="A293" s="15"/>
      <c r="B293" s="22"/>
      <c r="C293" s="22"/>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2" customHeight="1" x14ac:dyDescent="0.2">
      <c r="A294" s="15"/>
      <c r="B294" s="22"/>
      <c r="C294" s="22"/>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2" customHeight="1" x14ac:dyDescent="0.2">
      <c r="A295" s="15"/>
      <c r="B295" s="22"/>
      <c r="C295" s="22"/>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2" customHeight="1" x14ac:dyDescent="0.2">
      <c r="A296" s="15"/>
      <c r="B296" s="22"/>
      <c r="C296" s="22"/>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2" customHeight="1" x14ac:dyDescent="0.2">
      <c r="A297" s="15"/>
      <c r="B297" s="22"/>
      <c r="C297" s="22"/>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2" customHeight="1" x14ac:dyDescent="0.2">
      <c r="A298" s="15"/>
      <c r="B298" s="22"/>
      <c r="C298" s="22"/>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2" customHeight="1" x14ac:dyDescent="0.2">
      <c r="A299" s="15"/>
      <c r="B299" s="22"/>
      <c r="C299" s="22"/>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2" customHeight="1" x14ac:dyDescent="0.2">
      <c r="A300" s="15"/>
      <c r="B300" s="22"/>
      <c r="C300" s="22"/>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2" customHeight="1" x14ac:dyDescent="0.2">
      <c r="A301" s="15"/>
      <c r="B301" s="22"/>
      <c r="C301" s="22"/>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2" customHeight="1" x14ac:dyDescent="0.2">
      <c r="A302" s="15"/>
      <c r="B302" s="22"/>
      <c r="C302" s="22"/>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2" customHeight="1" x14ac:dyDescent="0.2">
      <c r="A303" s="15"/>
      <c r="B303" s="22"/>
      <c r="C303" s="22"/>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2" customHeight="1" x14ac:dyDescent="0.2">
      <c r="A304" s="15"/>
      <c r="B304" s="22"/>
      <c r="C304" s="22"/>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2" customHeight="1" x14ac:dyDescent="0.2">
      <c r="A305" s="15"/>
      <c r="B305" s="22"/>
      <c r="C305" s="22"/>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2" customHeight="1" x14ac:dyDescent="0.2">
      <c r="A306" s="15"/>
      <c r="B306" s="22"/>
      <c r="C306" s="22"/>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2" customHeight="1" x14ac:dyDescent="0.2">
      <c r="A307" s="15"/>
      <c r="B307" s="22"/>
      <c r="C307" s="22"/>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2" customHeight="1" x14ac:dyDescent="0.2">
      <c r="A308" s="15"/>
      <c r="B308" s="22"/>
      <c r="C308" s="22"/>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2" customHeight="1" x14ac:dyDescent="0.2">
      <c r="A309" s="15"/>
      <c r="B309" s="22"/>
      <c r="C309" s="22"/>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2" customHeight="1" x14ac:dyDescent="0.2">
      <c r="A310" s="15"/>
      <c r="B310" s="22"/>
      <c r="C310" s="22"/>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2" customHeight="1" x14ac:dyDescent="0.2">
      <c r="A311" s="15"/>
      <c r="B311" s="22"/>
      <c r="C311" s="22"/>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2" customHeight="1" x14ac:dyDescent="0.2">
      <c r="A312" s="15"/>
      <c r="B312" s="22"/>
      <c r="C312" s="22"/>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2" customHeight="1" x14ac:dyDescent="0.2">
      <c r="A313" s="15"/>
      <c r="B313" s="22"/>
      <c r="C313" s="22"/>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2" customHeight="1" x14ac:dyDescent="0.2">
      <c r="A314" s="15"/>
      <c r="B314" s="22"/>
      <c r="C314" s="22"/>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2" customHeight="1" x14ac:dyDescent="0.2">
      <c r="A315" s="15"/>
      <c r="B315" s="22"/>
      <c r="C315" s="22"/>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2" customHeight="1" x14ac:dyDescent="0.2">
      <c r="A316" s="15"/>
      <c r="B316" s="22"/>
      <c r="C316" s="22"/>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2" customHeight="1" x14ac:dyDescent="0.2">
      <c r="A317" s="15"/>
      <c r="B317" s="22"/>
      <c r="C317" s="22"/>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2" customHeight="1" x14ac:dyDescent="0.2">
      <c r="A318" s="15"/>
      <c r="B318" s="22"/>
      <c r="C318" s="22"/>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2" customHeight="1" x14ac:dyDescent="0.2">
      <c r="A319" s="15"/>
      <c r="B319" s="22"/>
      <c r="C319" s="22"/>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2" customHeight="1" x14ac:dyDescent="0.2">
      <c r="A320" s="15"/>
      <c r="B320" s="22"/>
      <c r="C320" s="22"/>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2" customHeight="1" x14ac:dyDescent="0.2">
      <c r="A321" s="15"/>
      <c r="B321" s="22"/>
      <c r="C321" s="22"/>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2" customHeight="1" x14ac:dyDescent="0.2">
      <c r="A322" s="15"/>
      <c r="B322" s="22"/>
      <c r="C322" s="22"/>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2" customHeight="1" x14ac:dyDescent="0.2">
      <c r="A323" s="15"/>
      <c r="B323" s="22"/>
      <c r="C323" s="22"/>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2" customHeight="1" x14ac:dyDescent="0.2">
      <c r="A324" s="15"/>
      <c r="B324" s="22"/>
      <c r="C324" s="22"/>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2" customHeight="1" x14ac:dyDescent="0.2">
      <c r="A325" s="15"/>
      <c r="B325" s="22"/>
      <c r="C325" s="22"/>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2" customHeight="1" x14ac:dyDescent="0.2">
      <c r="A326" s="15"/>
      <c r="B326" s="22"/>
      <c r="C326" s="22"/>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2" customHeight="1" x14ac:dyDescent="0.2">
      <c r="A327" s="15"/>
      <c r="B327" s="22"/>
      <c r="C327" s="22"/>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2" customHeight="1" x14ac:dyDescent="0.2">
      <c r="A328" s="15"/>
      <c r="B328" s="22"/>
      <c r="C328" s="22"/>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2" customHeight="1" x14ac:dyDescent="0.2">
      <c r="A329" s="15"/>
      <c r="B329" s="22"/>
      <c r="C329" s="22"/>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2" customHeight="1" x14ac:dyDescent="0.2">
      <c r="A330" s="15"/>
      <c r="B330" s="22"/>
      <c r="C330" s="22"/>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2" customHeight="1" x14ac:dyDescent="0.2">
      <c r="A331" s="15"/>
      <c r="B331" s="22"/>
      <c r="C331" s="22"/>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2" customHeight="1" x14ac:dyDescent="0.2">
      <c r="A332" s="15"/>
      <c r="B332" s="22"/>
      <c r="C332" s="22"/>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2" customHeight="1" x14ac:dyDescent="0.2">
      <c r="A333" s="15"/>
      <c r="B333" s="22"/>
      <c r="C333" s="22"/>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2" customHeight="1" x14ac:dyDescent="0.2">
      <c r="A334" s="15"/>
      <c r="B334" s="22"/>
      <c r="C334" s="22"/>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2" customHeight="1" x14ac:dyDescent="0.2">
      <c r="A335" s="15"/>
      <c r="B335" s="22"/>
      <c r="C335" s="22"/>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2" customHeight="1" x14ac:dyDescent="0.2">
      <c r="A336" s="15"/>
      <c r="B336" s="22"/>
      <c r="C336" s="22"/>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2" customHeight="1" x14ac:dyDescent="0.2">
      <c r="A337" s="15"/>
      <c r="B337" s="22"/>
      <c r="C337" s="22"/>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2" customHeight="1" x14ac:dyDescent="0.2">
      <c r="A338" s="15"/>
      <c r="B338" s="22"/>
      <c r="C338" s="22"/>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2" customHeight="1" x14ac:dyDescent="0.2">
      <c r="A339" s="15"/>
      <c r="B339" s="22"/>
      <c r="C339" s="22"/>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2" customHeight="1" x14ac:dyDescent="0.2">
      <c r="A340" s="15"/>
      <c r="B340" s="22"/>
      <c r="C340" s="22"/>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2" customHeight="1" x14ac:dyDescent="0.2">
      <c r="A341" s="15"/>
      <c r="B341" s="22"/>
      <c r="C341" s="22"/>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2" customHeight="1" x14ac:dyDescent="0.2">
      <c r="A342" s="15"/>
      <c r="B342" s="22"/>
      <c r="C342" s="22"/>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2" customHeight="1" x14ac:dyDescent="0.2">
      <c r="A343" s="15"/>
      <c r="B343" s="22"/>
      <c r="C343" s="22"/>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2" customHeight="1" x14ac:dyDescent="0.2">
      <c r="A344" s="15"/>
      <c r="B344" s="22"/>
      <c r="C344" s="22"/>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2" customHeight="1" x14ac:dyDescent="0.2">
      <c r="A345" s="15"/>
      <c r="B345" s="22"/>
      <c r="C345" s="22"/>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2" customHeight="1" x14ac:dyDescent="0.2">
      <c r="A346" s="15"/>
      <c r="B346" s="22"/>
      <c r="C346" s="22"/>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2" customHeight="1" x14ac:dyDescent="0.2">
      <c r="A347" s="15"/>
      <c r="B347" s="22"/>
      <c r="C347" s="22"/>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2" customHeight="1" x14ac:dyDescent="0.2">
      <c r="A348" s="15"/>
      <c r="B348" s="22"/>
      <c r="C348" s="22"/>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2" customHeight="1" x14ac:dyDescent="0.2">
      <c r="A349" s="15"/>
      <c r="B349" s="22"/>
      <c r="C349" s="22"/>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2" customHeight="1" x14ac:dyDescent="0.2">
      <c r="A350" s="15"/>
      <c r="B350" s="22"/>
      <c r="C350" s="22"/>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2" customHeight="1" x14ac:dyDescent="0.2">
      <c r="A351" s="15"/>
      <c r="B351" s="22"/>
      <c r="C351" s="22"/>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2" customHeight="1" x14ac:dyDescent="0.2">
      <c r="A352" s="15"/>
      <c r="B352" s="22"/>
      <c r="C352" s="22"/>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2" customHeight="1" x14ac:dyDescent="0.2">
      <c r="A353" s="15"/>
      <c r="B353" s="22"/>
      <c r="C353" s="22"/>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2" customHeight="1" x14ac:dyDescent="0.2">
      <c r="A354" s="15"/>
      <c r="B354" s="22"/>
      <c r="C354" s="22"/>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2" customHeight="1" x14ac:dyDescent="0.2">
      <c r="A355" s="15"/>
      <c r="B355" s="22"/>
      <c r="C355" s="22"/>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2" customHeight="1" x14ac:dyDescent="0.2">
      <c r="A356" s="15"/>
      <c r="B356" s="22"/>
      <c r="C356" s="22"/>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2" customHeight="1" x14ac:dyDescent="0.2">
      <c r="A357" s="15"/>
      <c r="B357" s="22"/>
      <c r="C357" s="22"/>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2" customHeight="1" x14ac:dyDescent="0.2">
      <c r="A358" s="15"/>
      <c r="B358" s="22"/>
      <c r="C358" s="22"/>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2" customHeight="1" x14ac:dyDescent="0.2">
      <c r="A359" s="15"/>
      <c r="B359" s="22"/>
      <c r="C359" s="22"/>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2" customHeight="1" x14ac:dyDescent="0.2">
      <c r="A360" s="15"/>
      <c r="B360" s="22"/>
      <c r="C360" s="22"/>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2" customHeight="1" x14ac:dyDescent="0.2">
      <c r="A361" s="15"/>
      <c r="B361" s="22"/>
      <c r="C361" s="22"/>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2" customHeight="1" x14ac:dyDescent="0.2">
      <c r="A362" s="15"/>
      <c r="B362" s="22"/>
      <c r="C362" s="22"/>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2" customHeight="1" x14ac:dyDescent="0.2">
      <c r="A363" s="15"/>
      <c r="B363" s="22"/>
      <c r="C363" s="22"/>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2" customHeight="1" x14ac:dyDescent="0.2">
      <c r="A364" s="15"/>
      <c r="B364" s="22"/>
      <c r="C364" s="22"/>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2" customHeight="1" x14ac:dyDescent="0.2">
      <c r="A365" s="15"/>
      <c r="B365" s="22"/>
      <c r="C365" s="22"/>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2" customHeight="1" x14ac:dyDescent="0.2">
      <c r="A366" s="15"/>
      <c r="B366" s="22"/>
      <c r="C366" s="22"/>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2" customHeight="1" x14ac:dyDescent="0.2">
      <c r="A367" s="15"/>
      <c r="B367" s="22"/>
      <c r="C367" s="22"/>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2" customHeight="1" x14ac:dyDescent="0.2">
      <c r="A368" s="15"/>
      <c r="B368" s="22"/>
      <c r="C368" s="22"/>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2" customHeight="1" x14ac:dyDescent="0.2">
      <c r="A369" s="15"/>
      <c r="B369" s="22"/>
      <c r="C369" s="22"/>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2" customHeight="1" x14ac:dyDescent="0.2">
      <c r="A370" s="15"/>
      <c r="B370" s="22"/>
      <c r="C370" s="22"/>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2" customHeight="1" x14ac:dyDescent="0.2">
      <c r="A371" s="15"/>
      <c r="B371" s="22"/>
      <c r="C371" s="22"/>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2" customHeight="1" x14ac:dyDescent="0.2">
      <c r="A372" s="15"/>
      <c r="B372" s="22"/>
      <c r="C372" s="22"/>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2" customHeight="1" x14ac:dyDescent="0.2">
      <c r="A373" s="15"/>
      <c r="B373" s="22"/>
      <c r="C373" s="22"/>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2" customHeight="1" x14ac:dyDescent="0.2">
      <c r="A374" s="15"/>
      <c r="B374" s="22"/>
      <c r="C374" s="22"/>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2" customHeight="1" x14ac:dyDescent="0.2">
      <c r="A375" s="15"/>
      <c r="B375" s="22"/>
      <c r="C375" s="22"/>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2" customHeight="1" x14ac:dyDescent="0.2">
      <c r="A376" s="15"/>
      <c r="B376" s="22"/>
      <c r="C376" s="22"/>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2" customHeight="1" x14ac:dyDescent="0.2">
      <c r="A377" s="15"/>
      <c r="B377" s="22"/>
      <c r="C377" s="22"/>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2" customHeight="1" x14ac:dyDescent="0.2">
      <c r="A378" s="15"/>
      <c r="B378" s="22"/>
      <c r="C378" s="22"/>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2" customHeight="1" x14ac:dyDescent="0.2">
      <c r="A379" s="15"/>
      <c r="B379" s="22"/>
      <c r="C379" s="22"/>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2" customHeight="1" x14ac:dyDescent="0.2">
      <c r="A380" s="15"/>
      <c r="B380" s="22"/>
      <c r="C380" s="22"/>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2" customHeight="1" x14ac:dyDescent="0.2">
      <c r="A381" s="15"/>
      <c r="B381" s="22"/>
      <c r="C381" s="22"/>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2" customHeight="1" x14ac:dyDescent="0.2">
      <c r="A382" s="15"/>
      <c r="B382" s="22"/>
      <c r="C382" s="22"/>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2" customHeight="1" x14ac:dyDescent="0.2">
      <c r="A383" s="15"/>
      <c r="B383" s="22"/>
      <c r="C383" s="22"/>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2" customHeight="1" x14ac:dyDescent="0.2">
      <c r="A384" s="15"/>
      <c r="B384" s="22"/>
      <c r="C384" s="22"/>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2" customHeight="1" x14ac:dyDescent="0.2">
      <c r="A385" s="15"/>
      <c r="B385" s="22"/>
      <c r="C385" s="22"/>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2" customHeight="1" x14ac:dyDescent="0.2">
      <c r="A386" s="15"/>
      <c r="B386" s="22"/>
      <c r="C386" s="22"/>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2" customHeight="1" x14ac:dyDescent="0.2">
      <c r="A387" s="15"/>
      <c r="B387" s="22"/>
      <c r="C387" s="22"/>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2" customHeight="1" x14ac:dyDescent="0.2">
      <c r="A388" s="15"/>
      <c r="B388" s="22"/>
      <c r="C388" s="22"/>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2" customHeight="1" x14ac:dyDescent="0.2">
      <c r="A389" s="15"/>
      <c r="B389" s="22"/>
      <c r="C389" s="22"/>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2" customHeight="1" x14ac:dyDescent="0.2">
      <c r="A390" s="15"/>
      <c r="B390" s="22"/>
      <c r="C390" s="22"/>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2" customHeight="1" x14ac:dyDescent="0.2">
      <c r="A391" s="15"/>
      <c r="B391" s="22"/>
      <c r="C391" s="22"/>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2" customHeight="1" x14ac:dyDescent="0.2">
      <c r="A392" s="15"/>
      <c r="B392" s="22"/>
      <c r="C392" s="22"/>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2" customHeight="1" x14ac:dyDescent="0.2">
      <c r="A393" s="15"/>
      <c r="B393" s="22"/>
      <c r="C393" s="22"/>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2" customHeight="1" x14ac:dyDescent="0.2">
      <c r="A394" s="15"/>
      <c r="B394" s="22"/>
      <c r="C394" s="22"/>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2" customHeight="1" x14ac:dyDescent="0.2">
      <c r="A395" s="15"/>
      <c r="B395" s="22"/>
      <c r="C395" s="22"/>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2" customHeight="1" x14ac:dyDescent="0.2">
      <c r="A396" s="15"/>
      <c r="B396" s="22"/>
      <c r="C396" s="22"/>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2" customHeight="1" x14ac:dyDescent="0.2">
      <c r="A397" s="15"/>
      <c r="B397" s="22"/>
      <c r="C397" s="22"/>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2" customHeight="1" x14ac:dyDescent="0.2">
      <c r="A398" s="15"/>
      <c r="B398" s="22"/>
      <c r="C398" s="22"/>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2" customHeight="1" x14ac:dyDescent="0.2">
      <c r="A399" s="15"/>
      <c r="B399" s="22"/>
      <c r="C399" s="22"/>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2" customHeight="1" x14ac:dyDescent="0.2">
      <c r="A400" s="15"/>
      <c r="B400" s="22"/>
      <c r="C400" s="22"/>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2" customHeight="1" x14ac:dyDescent="0.2">
      <c r="A401" s="15"/>
      <c r="B401" s="22"/>
      <c r="C401" s="22"/>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2" customHeight="1" x14ac:dyDescent="0.2">
      <c r="A402" s="15"/>
      <c r="B402" s="22"/>
      <c r="C402" s="22"/>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2" customHeight="1" x14ac:dyDescent="0.2">
      <c r="A403" s="15"/>
      <c r="B403" s="22"/>
      <c r="C403" s="22"/>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2" customHeight="1" x14ac:dyDescent="0.2">
      <c r="A404" s="15"/>
      <c r="B404" s="22"/>
      <c r="C404" s="22"/>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2" customHeight="1" x14ac:dyDescent="0.2">
      <c r="A405" s="15"/>
      <c r="B405" s="22"/>
      <c r="C405" s="22"/>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2" customHeight="1" x14ac:dyDescent="0.2">
      <c r="A406" s="15"/>
      <c r="B406" s="22"/>
      <c r="C406" s="22"/>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2" customHeight="1" x14ac:dyDescent="0.2">
      <c r="A407" s="15"/>
      <c r="B407" s="22"/>
      <c r="C407" s="22"/>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2" customHeight="1" x14ac:dyDescent="0.2">
      <c r="A408" s="15"/>
      <c r="B408" s="22"/>
      <c r="C408" s="22"/>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2" customHeight="1" x14ac:dyDescent="0.2">
      <c r="A409" s="15"/>
      <c r="B409" s="22"/>
      <c r="C409" s="22"/>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2" customHeight="1" x14ac:dyDescent="0.2">
      <c r="A410" s="15"/>
      <c r="B410" s="22"/>
      <c r="C410" s="22"/>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2" customHeight="1" x14ac:dyDescent="0.2">
      <c r="A411" s="15"/>
      <c r="B411" s="22"/>
      <c r="C411" s="22"/>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2" customHeight="1" x14ac:dyDescent="0.2">
      <c r="A412" s="15"/>
      <c r="B412" s="22"/>
      <c r="C412" s="22"/>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2" customHeight="1" x14ac:dyDescent="0.2">
      <c r="A413" s="15"/>
      <c r="B413" s="22"/>
      <c r="C413" s="22"/>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2" customHeight="1" x14ac:dyDescent="0.2">
      <c r="A414" s="15"/>
      <c r="B414" s="22"/>
      <c r="C414" s="22"/>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2" customHeight="1" x14ac:dyDescent="0.2">
      <c r="A415" s="15"/>
      <c r="B415" s="22"/>
      <c r="C415" s="22"/>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2" customHeight="1" x14ac:dyDescent="0.2">
      <c r="A416" s="15"/>
      <c r="B416" s="22"/>
      <c r="C416" s="22"/>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2" customHeight="1" x14ac:dyDescent="0.2">
      <c r="A417" s="15"/>
      <c r="B417" s="22"/>
      <c r="C417" s="22"/>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2" customHeight="1" x14ac:dyDescent="0.2">
      <c r="A418" s="15"/>
      <c r="B418" s="22"/>
      <c r="C418" s="22"/>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2" customHeight="1" x14ac:dyDescent="0.2">
      <c r="A419" s="15"/>
      <c r="B419" s="22"/>
      <c r="C419" s="22"/>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2" customHeight="1" x14ac:dyDescent="0.2">
      <c r="A420" s="15"/>
      <c r="B420" s="22"/>
      <c r="C420" s="22"/>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2" customHeight="1" x14ac:dyDescent="0.2">
      <c r="A421" s="15"/>
      <c r="B421" s="22"/>
      <c r="C421" s="22"/>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2" customHeight="1" x14ac:dyDescent="0.2">
      <c r="A422" s="15"/>
      <c r="B422" s="22"/>
      <c r="C422" s="22"/>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2" customHeight="1" x14ac:dyDescent="0.2">
      <c r="A423" s="15"/>
      <c r="B423" s="22"/>
      <c r="C423" s="22"/>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2" customHeight="1" x14ac:dyDescent="0.2">
      <c r="A424" s="15"/>
      <c r="B424" s="22"/>
      <c r="C424" s="22"/>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2" customHeight="1" x14ac:dyDescent="0.2">
      <c r="A425" s="15"/>
      <c r="B425" s="22"/>
      <c r="C425" s="22"/>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2" customHeight="1" x14ac:dyDescent="0.2">
      <c r="A426" s="15"/>
      <c r="B426" s="22"/>
      <c r="C426" s="22"/>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2" customHeight="1" x14ac:dyDescent="0.2">
      <c r="A427" s="15"/>
      <c r="B427" s="22"/>
      <c r="C427" s="22"/>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2" customHeight="1" x14ac:dyDescent="0.2">
      <c r="A428" s="15"/>
      <c r="B428" s="22"/>
      <c r="C428" s="22"/>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2" customHeight="1" x14ac:dyDescent="0.2">
      <c r="A429" s="15"/>
      <c r="B429" s="22"/>
      <c r="C429" s="22"/>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2" customHeight="1" x14ac:dyDescent="0.2">
      <c r="A430" s="15"/>
      <c r="B430" s="22"/>
      <c r="C430" s="22"/>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2" customHeight="1" x14ac:dyDescent="0.2">
      <c r="A431" s="15"/>
      <c r="B431" s="22"/>
      <c r="C431" s="22"/>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2" customHeight="1" x14ac:dyDescent="0.2">
      <c r="A432" s="15"/>
      <c r="B432" s="22"/>
      <c r="C432" s="22"/>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2" customHeight="1" x14ac:dyDescent="0.2">
      <c r="A433" s="15"/>
      <c r="B433" s="22"/>
      <c r="C433" s="22"/>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2" customHeight="1" x14ac:dyDescent="0.2">
      <c r="A434" s="15"/>
      <c r="B434" s="22"/>
      <c r="C434" s="22"/>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2" customHeight="1" x14ac:dyDescent="0.2">
      <c r="A435" s="15"/>
      <c r="B435" s="22"/>
      <c r="C435" s="22"/>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2" customHeight="1" x14ac:dyDescent="0.2">
      <c r="A436" s="15"/>
      <c r="B436" s="22"/>
      <c r="C436" s="22"/>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2" customHeight="1" x14ac:dyDescent="0.2">
      <c r="A437" s="15"/>
      <c r="B437" s="22"/>
      <c r="C437" s="22"/>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2" customHeight="1" x14ac:dyDescent="0.2">
      <c r="A438" s="15"/>
      <c r="B438" s="22"/>
      <c r="C438" s="22"/>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2" customHeight="1" x14ac:dyDescent="0.2">
      <c r="A439" s="15"/>
      <c r="B439" s="22"/>
      <c r="C439" s="22"/>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2" customHeight="1" x14ac:dyDescent="0.2">
      <c r="A440" s="15"/>
      <c r="B440" s="22"/>
      <c r="C440" s="22"/>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2" customHeight="1" x14ac:dyDescent="0.2">
      <c r="A441" s="15"/>
      <c r="B441" s="22"/>
      <c r="C441" s="22"/>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2" customHeight="1" x14ac:dyDescent="0.2">
      <c r="A442" s="15"/>
      <c r="B442" s="22"/>
      <c r="C442" s="22"/>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2" customHeight="1" x14ac:dyDescent="0.2">
      <c r="A443" s="15"/>
      <c r="B443" s="22"/>
      <c r="C443" s="22"/>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2" customHeight="1" x14ac:dyDescent="0.2">
      <c r="A444" s="15"/>
      <c r="B444" s="22"/>
      <c r="C444" s="22"/>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2" customHeight="1" x14ac:dyDescent="0.2">
      <c r="A445" s="15"/>
      <c r="B445" s="22"/>
      <c r="C445" s="22"/>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2" customHeight="1" x14ac:dyDescent="0.2">
      <c r="A446" s="15"/>
      <c r="B446" s="22"/>
      <c r="C446" s="22"/>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2" customHeight="1" x14ac:dyDescent="0.2">
      <c r="A447" s="15"/>
      <c r="B447" s="22"/>
      <c r="C447" s="22"/>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2" customHeight="1" x14ac:dyDescent="0.2">
      <c r="A448" s="15"/>
      <c r="B448" s="22"/>
      <c r="C448" s="22"/>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2" customHeight="1" x14ac:dyDescent="0.2">
      <c r="A449" s="15"/>
      <c r="B449" s="22"/>
      <c r="C449" s="22"/>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2" customHeight="1" x14ac:dyDescent="0.2">
      <c r="A450" s="15"/>
      <c r="B450" s="22"/>
      <c r="C450" s="22"/>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2" customHeight="1" x14ac:dyDescent="0.2">
      <c r="A451" s="15"/>
      <c r="B451" s="22"/>
      <c r="C451" s="22"/>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2" customHeight="1" x14ac:dyDescent="0.2">
      <c r="A452" s="15"/>
      <c r="B452" s="22"/>
      <c r="C452" s="22"/>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2" customHeight="1" x14ac:dyDescent="0.2">
      <c r="A453" s="15"/>
      <c r="B453" s="22"/>
      <c r="C453" s="22"/>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2" customHeight="1" x14ac:dyDescent="0.2">
      <c r="A454" s="15"/>
      <c r="B454" s="22"/>
      <c r="C454" s="22"/>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2" customHeight="1" x14ac:dyDescent="0.2">
      <c r="A455" s="15"/>
      <c r="B455" s="22"/>
      <c r="C455" s="22"/>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2" customHeight="1" x14ac:dyDescent="0.2">
      <c r="A456" s="15"/>
      <c r="B456" s="22"/>
      <c r="C456" s="22"/>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2" customHeight="1" x14ac:dyDescent="0.2">
      <c r="A457" s="15"/>
      <c r="B457" s="22"/>
      <c r="C457" s="22"/>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2" customHeight="1" x14ac:dyDescent="0.2">
      <c r="A458" s="15"/>
      <c r="B458" s="22"/>
      <c r="C458" s="22"/>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2" customHeight="1" x14ac:dyDescent="0.2">
      <c r="A459" s="15"/>
      <c r="B459" s="22"/>
      <c r="C459" s="22"/>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2" customHeight="1" x14ac:dyDescent="0.2">
      <c r="A460" s="15"/>
      <c r="B460" s="22"/>
      <c r="C460" s="22"/>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2" customHeight="1" x14ac:dyDescent="0.2">
      <c r="A461" s="15"/>
      <c r="B461" s="22"/>
      <c r="C461" s="22"/>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2" customHeight="1" x14ac:dyDescent="0.2">
      <c r="A462" s="15"/>
      <c r="B462" s="22"/>
      <c r="C462" s="22"/>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2" customHeight="1" x14ac:dyDescent="0.2">
      <c r="A463" s="15"/>
      <c r="B463" s="22"/>
      <c r="C463" s="22"/>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2" customHeight="1" x14ac:dyDescent="0.2">
      <c r="A464" s="15"/>
      <c r="B464" s="22"/>
      <c r="C464" s="22"/>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2" customHeight="1" x14ac:dyDescent="0.2">
      <c r="A465" s="15"/>
      <c r="B465" s="22"/>
      <c r="C465" s="22"/>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2" customHeight="1" x14ac:dyDescent="0.2">
      <c r="A466" s="15"/>
      <c r="B466" s="22"/>
      <c r="C466" s="22"/>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2" customHeight="1" x14ac:dyDescent="0.2">
      <c r="A467" s="15"/>
      <c r="B467" s="22"/>
      <c r="C467" s="22"/>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2" customHeight="1" x14ac:dyDescent="0.2">
      <c r="A468" s="15"/>
      <c r="B468" s="22"/>
      <c r="C468" s="22"/>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2" customHeight="1" x14ac:dyDescent="0.2">
      <c r="A469" s="15"/>
      <c r="B469" s="22"/>
      <c r="C469" s="22"/>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2" customHeight="1" x14ac:dyDescent="0.2">
      <c r="A470" s="15"/>
      <c r="B470" s="22"/>
      <c r="C470" s="22"/>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2" customHeight="1" x14ac:dyDescent="0.2">
      <c r="A471" s="15"/>
      <c r="B471" s="22"/>
      <c r="C471" s="22"/>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2" customHeight="1" x14ac:dyDescent="0.2">
      <c r="A472" s="15"/>
      <c r="B472" s="22"/>
      <c r="C472" s="22"/>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2" customHeight="1" x14ac:dyDescent="0.2">
      <c r="A473" s="15"/>
      <c r="B473" s="22"/>
      <c r="C473" s="22"/>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2" customHeight="1" x14ac:dyDescent="0.2">
      <c r="A474" s="15"/>
      <c r="B474" s="22"/>
      <c r="C474" s="22"/>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2" customHeight="1" x14ac:dyDescent="0.2">
      <c r="A475" s="15"/>
      <c r="B475" s="22"/>
      <c r="C475" s="22"/>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2" customHeight="1" x14ac:dyDescent="0.2">
      <c r="A476" s="15"/>
      <c r="B476" s="22"/>
      <c r="C476" s="22"/>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2" customHeight="1" x14ac:dyDescent="0.2">
      <c r="A477" s="15"/>
      <c r="B477" s="22"/>
      <c r="C477" s="22"/>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2" customHeight="1" x14ac:dyDescent="0.2">
      <c r="A478" s="15"/>
      <c r="B478" s="22"/>
      <c r="C478" s="22"/>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2" customHeight="1" x14ac:dyDescent="0.2">
      <c r="A479" s="15"/>
      <c r="B479" s="22"/>
      <c r="C479" s="22"/>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2" customHeight="1" x14ac:dyDescent="0.2">
      <c r="A480" s="15"/>
      <c r="B480" s="22"/>
      <c r="C480" s="22"/>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2" customHeight="1" x14ac:dyDescent="0.2">
      <c r="A481" s="15"/>
      <c r="B481" s="22"/>
      <c r="C481" s="22"/>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2" customHeight="1" x14ac:dyDescent="0.2">
      <c r="A482" s="15"/>
      <c r="B482" s="22"/>
      <c r="C482" s="22"/>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2" customHeight="1" x14ac:dyDescent="0.2">
      <c r="A483" s="15"/>
      <c r="B483" s="22"/>
      <c r="C483" s="22"/>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2" customHeight="1" x14ac:dyDescent="0.2">
      <c r="A484" s="15"/>
      <c r="B484" s="22"/>
      <c r="C484" s="22"/>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2" customHeight="1" x14ac:dyDescent="0.2">
      <c r="A485" s="15"/>
      <c r="B485" s="22"/>
      <c r="C485" s="22"/>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2" customHeight="1" x14ac:dyDescent="0.2">
      <c r="A486" s="15"/>
      <c r="B486" s="22"/>
      <c r="C486" s="22"/>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2" customHeight="1" x14ac:dyDescent="0.2">
      <c r="A487" s="15"/>
      <c r="B487" s="22"/>
      <c r="C487" s="22"/>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2" customHeight="1" x14ac:dyDescent="0.2">
      <c r="A488" s="15"/>
      <c r="B488" s="22"/>
      <c r="C488" s="22"/>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2" customHeight="1" x14ac:dyDescent="0.2">
      <c r="A489" s="15"/>
      <c r="B489" s="22"/>
      <c r="C489" s="22"/>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2" customHeight="1" x14ac:dyDescent="0.2">
      <c r="A490" s="15"/>
      <c r="B490" s="22"/>
      <c r="C490" s="22"/>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2" customHeight="1" x14ac:dyDescent="0.2">
      <c r="A491" s="15"/>
      <c r="B491" s="22"/>
      <c r="C491" s="22"/>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2" customHeight="1" x14ac:dyDescent="0.2">
      <c r="A492" s="15"/>
      <c r="B492" s="22"/>
      <c r="C492" s="22"/>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2" customHeight="1" x14ac:dyDescent="0.2">
      <c r="A493" s="15"/>
      <c r="B493" s="22"/>
      <c r="C493" s="22"/>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2" customHeight="1" x14ac:dyDescent="0.2">
      <c r="A494" s="15"/>
      <c r="B494" s="22"/>
      <c r="C494" s="22"/>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2" customHeight="1" x14ac:dyDescent="0.2">
      <c r="A495" s="15"/>
      <c r="B495" s="22"/>
      <c r="C495" s="22"/>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2" customHeight="1" x14ac:dyDescent="0.2">
      <c r="A496" s="15"/>
      <c r="B496" s="22"/>
      <c r="C496" s="22"/>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2" customHeight="1" x14ac:dyDescent="0.2">
      <c r="A497" s="15"/>
      <c r="B497" s="22"/>
      <c r="C497" s="22"/>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2" customHeight="1" x14ac:dyDescent="0.2">
      <c r="A498" s="15"/>
      <c r="B498" s="22"/>
      <c r="C498" s="22"/>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2" customHeight="1" x14ac:dyDescent="0.2">
      <c r="A499" s="15"/>
      <c r="B499" s="22"/>
      <c r="C499" s="22"/>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2" customHeight="1" x14ac:dyDescent="0.2">
      <c r="A500" s="15"/>
      <c r="B500" s="22"/>
      <c r="C500" s="22"/>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2" customHeight="1" x14ac:dyDescent="0.2">
      <c r="A501" s="15"/>
      <c r="B501" s="22"/>
      <c r="C501" s="22"/>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2" customHeight="1" x14ac:dyDescent="0.2">
      <c r="A502" s="15"/>
      <c r="B502" s="22"/>
      <c r="C502" s="22"/>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2" customHeight="1" x14ac:dyDescent="0.2">
      <c r="A503" s="15"/>
      <c r="B503" s="22"/>
      <c r="C503" s="22"/>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2" customHeight="1" x14ac:dyDescent="0.2">
      <c r="A504" s="15"/>
      <c r="B504" s="22"/>
      <c r="C504" s="22"/>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2" customHeight="1" x14ac:dyDescent="0.2">
      <c r="A505" s="15"/>
      <c r="B505" s="22"/>
      <c r="C505" s="22"/>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2" customHeight="1" x14ac:dyDescent="0.2">
      <c r="A506" s="15"/>
      <c r="B506" s="22"/>
      <c r="C506" s="22"/>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2" customHeight="1" x14ac:dyDescent="0.2">
      <c r="A507" s="15"/>
      <c r="B507" s="22"/>
      <c r="C507" s="22"/>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2" customHeight="1" x14ac:dyDescent="0.2">
      <c r="A508" s="15"/>
      <c r="B508" s="22"/>
      <c r="C508" s="22"/>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2" customHeight="1" x14ac:dyDescent="0.2">
      <c r="A509" s="15"/>
      <c r="B509" s="22"/>
      <c r="C509" s="22"/>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2" customHeight="1" x14ac:dyDescent="0.2">
      <c r="A510" s="15"/>
      <c r="B510" s="22"/>
      <c r="C510" s="22"/>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2" customHeight="1" x14ac:dyDescent="0.2">
      <c r="A511" s="15"/>
      <c r="B511" s="22"/>
      <c r="C511" s="22"/>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2" customHeight="1" x14ac:dyDescent="0.2">
      <c r="A512" s="15"/>
      <c r="B512" s="22"/>
      <c r="C512" s="22"/>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2" customHeight="1" x14ac:dyDescent="0.2">
      <c r="A513" s="15"/>
      <c r="B513" s="22"/>
      <c r="C513" s="22"/>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2" customHeight="1" x14ac:dyDescent="0.2">
      <c r="A514" s="15"/>
      <c r="B514" s="22"/>
      <c r="C514" s="22"/>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2" customHeight="1" x14ac:dyDescent="0.2">
      <c r="A515" s="15"/>
      <c r="B515" s="22"/>
      <c r="C515" s="22"/>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2" customHeight="1" x14ac:dyDescent="0.2">
      <c r="A516" s="15"/>
      <c r="B516" s="22"/>
      <c r="C516" s="22"/>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2" customHeight="1" x14ac:dyDescent="0.2">
      <c r="A517" s="15"/>
      <c r="B517" s="22"/>
      <c r="C517" s="22"/>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2" customHeight="1" x14ac:dyDescent="0.2">
      <c r="A518" s="15"/>
      <c r="B518" s="22"/>
      <c r="C518" s="22"/>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2" customHeight="1" x14ac:dyDescent="0.2">
      <c r="A519" s="15"/>
      <c r="B519" s="22"/>
      <c r="C519" s="22"/>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2" customHeight="1" x14ac:dyDescent="0.2">
      <c r="A520" s="15"/>
      <c r="B520" s="22"/>
      <c r="C520" s="22"/>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2" customHeight="1" x14ac:dyDescent="0.2">
      <c r="A521" s="15"/>
      <c r="B521" s="22"/>
      <c r="C521" s="22"/>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2" customHeight="1" x14ac:dyDescent="0.2">
      <c r="A522" s="15"/>
      <c r="B522" s="22"/>
      <c r="C522" s="22"/>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2" customHeight="1" x14ac:dyDescent="0.2">
      <c r="A523" s="15"/>
      <c r="B523" s="22"/>
      <c r="C523" s="22"/>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2" customHeight="1" x14ac:dyDescent="0.2">
      <c r="A524" s="15"/>
      <c r="B524" s="22"/>
      <c r="C524" s="22"/>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2" customHeight="1" x14ac:dyDescent="0.2">
      <c r="A525" s="15"/>
      <c r="B525" s="22"/>
      <c r="C525" s="22"/>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2" customHeight="1" x14ac:dyDescent="0.2">
      <c r="A526" s="15"/>
      <c r="B526" s="22"/>
      <c r="C526" s="22"/>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2" customHeight="1" x14ac:dyDescent="0.2">
      <c r="A527" s="15"/>
      <c r="B527" s="22"/>
      <c r="C527" s="22"/>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2" customHeight="1" x14ac:dyDescent="0.2">
      <c r="A528" s="15"/>
      <c r="B528" s="22"/>
      <c r="C528" s="22"/>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2" customHeight="1" x14ac:dyDescent="0.2">
      <c r="A529" s="15"/>
      <c r="B529" s="22"/>
      <c r="C529" s="22"/>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2" customHeight="1" x14ac:dyDescent="0.2">
      <c r="A530" s="15"/>
      <c r="B530" s="22"/>
      <c r="C530" s="22"/>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2" customHeight="1" x14ac:dyDescent="0.2">
      <c r="A531" s="15"/>
      <c r="B531" s="22"/>
      <c r="C531" s="22"/>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2" customHeight="1" x14ac:dyDescent="0.2">
      <c r="A532" s="15"/>
      <c r="B532" s="22"/>
      <c r="C532" s="22"/>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2" customHeight="1" x14ac:dyDescent="0.2">
      <c r="A533" s="15"/>
      <c r="B533" s="22"/>
      <c r="C533" s="22"/>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2" customHeight="1" x14ac:dyDescent="0.2">
      <c r="A534" s="15"/>
      <c r="B534" s="22"/>
      <c r="C534" s="22"/>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2" customHeight="1" x14ac:dyDescent="0.2">
      <c r="A535" s="15"/>
      <c r="B535" s="22"/>
      <c r="C535" s="22"/>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2" customHeight="1" x14ac:dyDescent="0.2">
      <c r="A536" s="15"/>
      <c r="B536" s="22"/>
      <c r="C536" s="22"/>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2" customHeight="1" x14ac:dyDescent="0.2">
      <c r="A537" s="15"/>
      <c r="B537" s="22"/>
      <c r="C537" s="22"/>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2" customHeight="1" x14ac:dyDescent="0.2">
      <c r="A538" s="15"/>
      <c r="B538" s="22"/>
      <c r="C538" s="22"/>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2" customHeight="1" x14ac:dyDescent="0.2">
      <c r="A539" s="15"/>
      <c r="B539" s="22"/>
      <c r="C539" s="22"/>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2" customHeight="1" x14ac:dyDescent="0.2">
      <c r="A540" s="15"/>
      <c r="B540" s="22"/>
      <c r="C540" s="22"/>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2" customHeight="1" x14ac:dyDescent="0.2">
      <c r="A541" s="15"/>
      <c r="B541" s="22"/>
      <c r="C541" s="22"/>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2" customHeight="1" x14ac:dyDescent="0.2">
      <c r="A542" s="15"/>
      <c r="B542" s="22"/>
      <c r="C542" s="22"/>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2" customHeight="1" x14ac:dyDescent="0.2">
      <c r="A543" s="15"/>
      <c r="B543" s="22"/>
      <c r="C543" s="22"/>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2" customHeight="1" x14ac:dyDescent="0.2">
      <c r="A544" s="15"/>
      <c r="B544" s="22"/>
      <c r="C544" s="22"/>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2" customHeight="1" x14ac:dyDescent="0.2">
      <c r="A545" s="15"/>
      <c r="B545" s="22"/>
      <c r="C545" s="22"/>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2" customHeight="1" x14ac:dyDescent="0.2">
      <c r="A546" s="15"/>
      <c r="B546" s="22"/>
      <c r="C546" s="22"/>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2" customHeight="1" x14ac:dyDescent="0.2">
      <c r="A547" s="15"/>
      <c r="B547" s="22"/>
      <c r="C547" s="22"/>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2" customHeight="1" x14ac:dyDescent="0.2">
      <c r="A548" s="15"/>
      <c r="B548" s="22"/>
      <c r="C548" s="22"/>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2" customHeight="1" x14ac:dyDescent="0.2">
      <c r="A549" s="15"/>
      <c r="B549" s="22"/>
      <c r="C549" s="22"/>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2" customHeight="1" x14ac:dyDescent="0.2">
      <c r="A550" s="15"/>
      <c r="B550" s="22"/>
      <c r="C550" s="22"/>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2" customHeight="1" x14ac:dyDescent="0.2">
      <c r="A551" s="15"/>
      <c r="B551" s="22"/>
      <c r="C551" s="22"/>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2" customHeight="1" x14ac:dyDescent="0.2">
      <c r="A552" s="15"/>
      <c r="B552" s="22"/>
      <c r="C552" s="22"/>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2" customHeight="1" x14ac:dyDescent="0.2">
      <c r="A553" s="15"/>
      <c r="B553" s="22"/>
      <c r="C553" s="22"/>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2" customHeight="1" x14ac:dyDescent="0.2">
      <c r="A554" s="15"/>
      <c r="B554" s="22"/>
      <c r="C554" s="22"/>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2" customHeight="1" x14ac:dyDescent="0.2">
      <c r="A555" s="15"/>
      <c r="B555" s="22"/>
      <c r="C555" s="22"/>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2" customHeight="1" x14ac:dyDescent="0.2">
      <c r="A556" s="15"/>
      <c r="B556" s="22"/>
      <c r="C556" s="22"/>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2" customHeight="1" x14ac:dyDescent="0.2">
      <c r="A557" s="15"/>
      <c r="B557" s="22"/>
      <c r="C557" s="22"/>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2" customHeight="1" x14ac:dyDescent="0.2">
      <c r="A558" s="15"/>
      <c r="B558" s="22"/>
      <c r="C558" s="22"/>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2" customHeight="1" x14ac:dyDescent="0.2">
      <c r="A559" s="15"/>
      <c r="B559" s="22"/>
      <c r="C559" s="22"/>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2" customHeight="1" x14ac:dyDescent="0.2">
      <c r="A560" s="15"/>
      <c r="B560" s="22"/>
      <c r="C560" s="22"/>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2" customHeight="1" x14ac:dyDescent="0.2">
      <c r="A561" s="15"/>
      <c r="B561" s="22"/>
      <c r="C561" s="22"/>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2" customHeight="1" x14ac:dyDescent="0.2">
      <c r="A562" s="15"/>
      <c r="B562" s="22"/>
      <c r="C562" s="22"/>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2" customHeight="1" x14ac:dyDescent="0.2">
      <c r="A563" s="15"/>
      <c r="B563" s="22"/>
      <c r="C563" s="22"/>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2" customHeight="1" x14ac:dyDescent="0.2">
      <c r="A564" s="15"/>
      <c r="B564" s="22"/>
      <c r="C564" s="22"/>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2" customHeight="1" x14ac:dyDescent="0.2">
      <c r="A565" s="15"/>
      <c r="B565" s="22"/>
      <c r="C565" s="22"/>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2" customHeight="1" x14ac:dyDescent="0.2">
      <c r="A566" s="15"/>
      <c r="B566" s="22"/>
      <c r="C566" s="22"/>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2" customHeight="1" x14ac:dyDescent="0.2">
      <c r="A567" s="15"/>
      <c r="B567" s="22"/>
      <c r="C567" s="22"/>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2" customHeight="1" x14ac:dyDescent="0.2">
      <c r="A568" s="15"/>
      <c r="B568" s="22"/>
      <c r="C568" s="22"/>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2" customHeight="1" x14ac:dyDescent="0.2">
      <c r="A569" s="15"/>
      <c r="B569" s="22"/>
      <c r="C569" s="22"/>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2" customHeight="1" x14ac:dyDescent="0.2">
      <c r="A570" s="15"/>
      <c r="B570" s="22"/>
      <c r="C570" s="22"/>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2" customHeight="1" x14ac:dyDescent="0.2">
      <c r="A571" s="15"/>
      <c r="B571" s="22"/>
      <c r="C571" s="22"/>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2" customHeight="1" x14ac:dyDescent="0.2">
      <c r="A572" s="15"/>
      <c r="B572" s="22"/>
      <c r="C572" s="22"/>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2" customHeight="1" x14ac:dyDescent="0.2">
      <c r="A573" s="15"/>
      <c r="B573" s="22"/>
      <c r="C573" s="22"/>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2" customHeight="1" x14ac:dyDescent="0.2">
      <c r="A574" s="15"/>
      <c r="B574" s="22"/>
      <c r="C574" s="22"/>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2" customHeight="1" x14ac:dyDescent="0.2">
      <c r="A575" s="15"/>
      <c r="B575" s="22"/>
      <c r="C575" s="22"/>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2" customHeight="1" x14ac:dyDescent="0.2">
      <c r="A576" s="15"/>
      <c r="B576" s="22"/>
      <c r="C576" s="22"/>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2" customHeight="1" x14ac:dyDescent="0.2">
      <c r="A577" s="15"/>
      <c r="B577" s="22"/>
      <c r="C577" s="22"/>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2" customHeight="1" x14ac:dyDescent="0.2">
      <c r="A578" s="15"/>
      <c r="B578" s="22"/>
      <c r="C578" s="22"/>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2" customHeight="1" x14ac:dyDescent="0.2">
      <c r="A579" s="15"/>
      <c r="B579" s="22"/>
      <c r="C579" s="22"/>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2" customHeight="1" x14ac:dyDescent="0.2">
      <c r="A580" s="15"/>
      <c r="B580" s="22"/>
      <c r="C580" s="22"/>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2" customHeight="1" x14ac:dyDescent="0.2">
      <c r="A581" s="15"/>
      <c r="B581" s="22"/>
      <c r="C581" s="22"/>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2" customHeight="1" x14ac:dyDescent="0.2">
      <c r="A582" s="15"/>
      <c r="B582" s="22"/>
      <c r="C582" s="22"/>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2" customHeight="1" x14ac:dyDescent="0.2">
      <c r="A583" s="15"/>
      <c r="B583" s="22"/>
      <c r="C583" s="22"/>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2" customHeight="1" x14ac:dyDescent="0.2">
      <c r="A584" s="15"/>
      <c r="B584" s="22"/>
      <c r="C584" s="22"/>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2" customHeight="1" x14ac:dyDescent="0.2">
      <c r="A585" s="15"/>
      <c r="B585" s="22"/>
      <c r="C585" s="22"/>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2" customHeight="1" x14ac:dyDescent="0.2">
      <c r="A586" s="15"/>
      <c r="B586" s="22"/>
      <c r="C586" s="22"/>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2" customHeight="1" x14ac:dyDescent="0.2">
      <c r="A587" s="15"/>
      <c r="B587" s="22"/>
      <c r="C587" s="22"/>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2" customHeight="1" x14ac:dyDescent="0.2">
      <c r="A588" s="15"/>
      <c r="B588" s="22"/>
      <c r="C588" s="22"/>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2" customHeight="1" x14ac:dyDescent="0.2">
      <c r="A589" s="15"/>
      <c r="B589" s="22"/>
      <c r="C589" s="22"/>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2" customHeight="1" x14ac:dyDescent="0.2">
      <c r="A590" s="15"/>
      <c r="B590" s="22"/>
      <c r="C590" s="22"/>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2" customHeight="1" x14ac:dyDescent="0.2">
      <c r="A591" s="15"/>
      <c r="B591" s="22"/>
      <c r="C591" s="22"/>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2" customHeight="1" x14ac:dyDescent="0.2">
      <c r="A592" s="15"/>
      <c r="B592" s="22"/>
      <c r="C592" s="22"/>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2" customHeight="1" x14ac:dyDescent="0.2">
      <c r="A593" s="15"/>
      <c r="B593" s="22"/>
      <c r="C593" s="22"/>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2" customHeight="1" x14ac:dyDescent="0.2">
      <c r="A594" s="15"/>
      <c r="B594" s="22"/>
      <c r="C594" s="22"/>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2" customHeight="1" x14ac:dyDescent="0.2">
      <c r="A595" s="15"/>
      <c r="B595" s="22"/>
      <c r="C595" s="22"/>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2" customHeight="1" x14ac:dyDescent="0.2">
      <c r="A596" s="15"/>
      <c r="B596" s="22"/>
      <c r="C596" s="22"/>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2" customHeight="1" x14ac:dyDescent="0.2">
      <c r="A597" s="15"/>
      <c r="B597" s="22"/>
      <c r="C597" s="22"/>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2" customHeight="1" x14ac:dyDescent="0.2">
      <c r="A598" s="15"/>
      <c r="B598" s="22"/>
      <c r="C598" s="22"/>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2" customHeight="1" x14ac:dyDescent="0.2">
      <c r="A599" s="15"/>
      <c r="B599" s="22"/>
      <c r="C599" s="22"/>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2" customHeight="1" x14ac:dyDescent="0.2">
      <c r="A600" s="15"/>
      <c r="B600" s="22"/>
      <c r="C600" s="22"/>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2" customHeight="1" x14ac:dyDescent="0.2">
      <c r="A601" s="15"/>
      <c r="B601" s="22"/>
      <c r="C601" s="22"/>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2" customHeight="1" x14ac:dyDescent="0.2">
      <c r="A602" s="15"/>
      <c r="B602" s="22"/>
      <c r="C602" s="22"/>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2" customHeight="1" x14ac:dyDescent="0.2">
      <c r="A603" s="15"/>
      <c r="B603" s="22"/>
      <c r="C603" s="22"/>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2" customHeight="1" x14ac:dyDescent="0.2">
      <c r="A604" s="15"/>
      <c r="B604" s="22"/>
      <c r="C604" s="22"/>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2" customHeight="1" x14ac:dyDescent="0.2">
      <c r="A605" s="15"/>
      <c r="B605" s="22"/>
      <c r="C605" s="22"/>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2" customHeight="1" x14ac:dyDescent="0.2">
      <c r="A606" s="15"/>
      <c r="B606" s="22"/>
      <c r="C606" s="22"/>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2" customHeight="1" x14ac:dyDescent="0.2">
      <c r="A607" s="15"/>
      <c r="B607" s="22"/>
      <c r="C607" s="22"/>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2" customHeight="1" x14ac:dyDescent="0.2">
      <c r="A608" s="15"/>
      <c r="B608" s="22"/>
      <c r="C608" s="22"/>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2" customHeight="1" x14ac:dyDescent="0.2">
      <c r="A609" s="15"/>
      <c r="B609" s="22"/>
      <c r="C609" s="22"/>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2" customHeight="1" x14ac:dyDescent="0.2">
      <c r="A610" s="15"/>
      <c r="B610" s="22"/>
      <c r="C610" s="22"/>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2" customHeight="1" x14ac:dyDescent="0.2">
      <c r="A611" s="15"/>
      <c r="B611" s="22"/>
      <c r="C611" s="22"/>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2" customHeight="1" x14ac:dyDescent="0.2">
      <c r="A612" s="15"/>
      <c r="B612" s="22"/>
      <c r="C612" s="22"/>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2" customHeight="1" x14ac:dyDescent="0.2">
      <c r="A613" s="15"/>
      <c r="B613" s="22"/>
      <c r="C613" s="22"/>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2" customHeight="1" x14ac:dyDescent="0.2">
      <c r="A614" s="15"/>
      <c r="B614" s="22"/>
      <c r="C614" s="22"/>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2" customHeight="1" x14ac:dyDescent="0.2">
      <c r="A615" s="15"/>
      <c r="B615" s="22"/>
      <c r="C615" s="22"/>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2" customHeight="1" x14ac:dyDescent="0.2">
      <c r="A616" s="15"/>
      <c r="B616" s="22"/>
      <c r="C616" s="22"/>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2" customHeight="1" x14ac:dyDescent="0.2">
      <c r="A617" s="15"/>
      <c r="B617" s="22"/>
      <c r="C617" s="22"/>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2" customHeight="1" x14ac:dyDescent="0.2">
      <c r="A618" s="15"/>
      <c r="B618" s="22"/>
      <c r="C618" s="22"/>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2" customHeight="1" x14ac:dyDescent="0.2">
      <c r="A619" s="15"/>
      <c r="B619" s="22"/>
      <c r="C619" s="22"/>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2" customHeight="1" x14ac:dyDescent="0.2">
      <c r="A620" s="15"/>
      <c r="B620" s="22"/>
      <c r="C620" s="22"/>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2" customHeight="1" x14ac:dyDescent="0.2">
      <c r="A621" s="15"/>
      <c r="B621" s="22"/>
      <c r="C621" s="22"/>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2" customHeight="1" x14ac:dyDescent="0.2">
      <c r="A622" s="15"/>
      <c r="B622" s="22"/>
      <c r="C622" s="22"/>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2" customHeight="1" x14ac:dyDescent="0.2">
      <c r="A623" s="15"/>
      <c r="B623" s="22"/>
      <c r="C623" s="22"/>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2" customHeight="1" x14ac:dyDescent="0.2">
      <c r="A624" s="15"/>
      <c r="B624" s="22"/>
      <c r="C624" s="22"/>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2" customHeight="1" x14ac:dyDescent="0.2">
      <c r="A625" s="15"/>
      <c r="B625" s="22"/>
      <c r="C625" s="22"/>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2" customHeight="1" x14ac:dyDescent="0.2">
      <c r="A626" s="15"/>
      <c r="B626" s="22"/>
      <c r="C626" s="22"/>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2" customHeight="1" x14ac:dyDescent="0.2">
      <c r="A627" s="15"/>
      <c r="B627" s="22"/>
      <c r="C627" s="22"/>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2" customHeight="1" x14ac:dyDescent="0.2">
      <c r="A628" s="15"/>
      <c r="B628" s="22"/>
      <c r="C628" s="22"/>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2" customHeight="1" x14ac:dyDescent="0.2">
      <c r="A629" s="15"/>
      <c r="B629" s="22"/>
      <c r="C629" s="22"/>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2" customHeight="1" x14ac:dyDescent="0.2">
      <c r="A630" s="15"/>
      <c r="B630" s="22"/>
      <c r="C630" s="22"/>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2" customHeight="1" x14ac:dyDescent="0.2">
      <c r="A631" s="15"/>
      <c r="B631" s="22"/>
      <c r="C631" s="22"/>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2" customHeight="1" x14ac:dyDescent="0.2">
      <c r="A632" s="15"/>
      <c r="B632" s="22"/>
      <c r="C632" s="22"/>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2" customHeight="1" x14ac:dyDescent="0.2">
      <c r="A633" s="15"/>
      <c r="B633" s="22"/>
      <c r="C633" s="22"/>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2" customHeight="1" x14ac:dyDescent="0.2">
      <c r="A634" s="15"/>
      <c r="B634" s="22"/>
      <c r="C634" s="22"/>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2" customHeight="1" x14ac:dyDescent="0.2">
      <c r="A635" s="15"/>
      <c r="B635" s="22"/>
      <c r="C635" s="22"/>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2" customHeight="1" x14ac:dyDescent="0.2">
      <c r="A636" s="15"/>
      <c r="B636" s="22"/>
      <c r="C636" s="22"/>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2" customHeight="1" x14ac:dyDescent="0.2">
      <c r="A637" s="15"/>
      <c r="B637" s="22"/>
      <c r="C637" s="22"/>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2" customHeight="1" x14ac:dyDescent="0.2">
      <c r="A638" s="15"/>
      <c r="B638" s="22"/>
      <c r="C638" s="22"/>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2" customHeight="1" x14ac:dyDescent="0.2">
      <c r="A639" s="15"/>
      <c r="B639" s="22"/>
      <c r="C639" s="22"/>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2" customHeight="1" x14ac:dyDescent="0.2">
      <c r="A640" s="15"/>
      <c r="B640" s="22"/>
      <c r="C640" s="22"/>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2" customHeight="1" x14ac:dyDescent="0.2">
      <c r="A641" s="15"/>
      <c r="B641" s="22"/>
      <c r="C641" s="22"/>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2" customHeight="1" x14ac:dyDescent="0.2">
      <c r="A642" s="15"/>
      <c r="B642" s="22"/>
      <c r="C642" s="22"/>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2" customHeight="1" x14ac:dyDescent="0.2">
      <c r="A643" s="15"/>
      <c r="B643" s="22"/>
      <c r="C643" s="22"/>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2" customHeight="1" x14ac:dyDescent="0.2">
      <c r="A644" s="15"/>
      <c r="B644" s="22"/>
      <c r="C644" s="22"/>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2" customHeight="1" x14ac:dyDescent="0.2">
      <c r="A645" s="15"/>
      <c r="B645" s="22"/>
      <c r="C645" s="22"/>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2" customHeight="1" x14ac:dyDescent="0.2">
      <c r="A646" s="15"/>
      <c r="B646" s="22"/>
      <c r="C646" s="22"/>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2" customHeight="1" x14ac:dyDescent="0.2">
      <c r="A647" s="15"/>
      <c r="B647" s="22"/>
      <c r="C647" s="22"/>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2" customHeight="1" x14ac:dyDescent="0.2">
      <c r="A648" s="15"/>
      <c r="B648" s="22"/>
      <c r="C648" s="22"/>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2" customHeight="1" x14ac:dyDescent="0.2">
      <c r="A649" s="15"/>
      <c r="B649" s="22"/>
      <c r="C649" s="22"/>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2" customHeight="1" x14ac:dyDescent="0.2">
      <c r="A650" s="15"/>
      <c r="B650" s="22"/>
      <c r="C650" s="22"/>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2" customHeight="1" x14ac:dyDescent="0.2">
      <c r="A651" s="15"/>
      <c r="B651" s="22"/>
      <c r="C651" s="22"/>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2" customHeight="1" x14ac:dyDescent="0.2">
      <c r="A652" s="15"/>
      <c r="B652" s="22"/>
      <c r="C652" s="22"/>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2" customHeight="1" x14ac:dyDescent="0.2">
      <c r="A653" s="15"/>
      <c r="B653" s="22"/>
      <c r="C653" s="22"/>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2" customHeight="1" x14ac:dyDescent="0.2">
      <c r="A654" s="15"/>
      <c r="B654" s="22"/>
      <c r="C654" s="22"/>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2" customHeight="1" x14ac:dyDescent="0.2">
      <c r="A655" s="15"/>
      <c r="B655" s="22"/>
      <c r="C655" s="22"/>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2" customHeight="1" x14ac:dyDescent="0.2">
      <c r="A656" s="15"/>
      <c r="B656" s="22"/>
      <c r="C656" s="22"/>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2" customHeight="1" x14ac:dyDescent="0.2">
      <c r="A657" s="15"/>
      <c r="B657" s="22"/>
      <c r="C657" s="22"/>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2" customHeight="1" x14ac:dyDescent="0.2">
      <c r="A658" s="15"/>
      <c r="B658" s="22"/>
      <c r="C658" s="22"/>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2" customHeight="1" x14ac:dyDescent="0.2">
      <c r="A659" s="15"/>
      <c r="B659" s="22"/>
      <c r="C659" s="22"/>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2" customHeight="1" x14ac:dyDescent="0.2">
      <c r="A660" s="15"/>
      <c r="B660" s="22"/>
      <c r="C660" s="22"/>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2" customHeight="1" x14ac:dyDescent="0.2">
      <c r="A661" s="15"/>
      <c r="B661" s="22"/>
      <c r="C661" s="22"/>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2" customHeight="1" x14ac:dyDescent="0.2">
      <c r="A662" s="15"/>
      <c r="B662" s="22"/>
      <c r="C662" s="22"/>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2" customHeight="1" x14ac:dyDescent="0.2">
      <c r="A663" s="15"/>
      <c r="B663" s="22"/>
      <c r="C663" s="22"/>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2" customHeight="1" x14ac:dyDescent="0.2">
      <c r="A664" s="15"/>
      <c r="B664" s="22"/>
      <c r="C664" s="22"/>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2" customHeight="1" x14ac:dyDescent="0.2">
      <c r="A665" s="15"/>
      <c r="B665" s="22"/>
      <c r="C665" s="22"/>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2" customHeight="1" x14ac:dyDescent="0.2">
      <c r="A666" s="15"/>
      <c r="B666" s="22"/>
      <c r="C666" s="22"/>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2" customHeight="1" x14ac:dyDescent="0.2">
      <c r="A667" s="15"/>
      <c r="B667" s="22"/>
      <c r="C667" s="22"/>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2" customHeight="1" x14ac:dyDescent="0.2">
      <c r="A668" s="15"/>
      <c r="B668" s="22"/>
      <c r="C668" s="22"/>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2" customHeight="1" x14ac:dyDescent="0.2">
      <c r="A669" s="15"/>
      <c r="B669" s="22"/>
      <c r="C669" s="22"/>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2" customHeight="1" x14ac:dyDescent="0.2">
      <c r="A670" s="15"/>
      <c r="B670" s="22"/>
      <c r="C670" s="22"/>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2" customHeight="1" x14ac:dyDescent="0.2">
      <c r="A671" s="15"/>
      <c r="B671" s="22"/>
      <c r="C671" s="22"/>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2" customHeight="1" x14ac:dyDescent="0.2">
      <c r="A672" s="15"/>
      <c r="B672" s="22"/>
      <c r="C672" s="22"/>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2" customHeight="1" x14ac:dyDescent="0.2">
      <c r="A673" s="15"/>
      <c r="B673" s="22"/>
      <c r="C673" s="22"/>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2" customHeight="1" x14ac:dyDescent="0.2">
      <c r="A674" s="15"/>
      <c r="B674" s="22"/>
      <c r="C674" s="22"/>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2" customHeight="1" x14ac:dyDescent="0.2">
      <c r="A675" s="15"/>
      <c r="B675" s="22"/>
      <c r="C675" s="22"/>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2" customHeight="1" x14ac:dyDescent="0.2">
      <c r="A676" s="15"/>
      <c r="B676" s="22"/>
      <c r="C676" s="22"/>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2" customHeight="1" x14ac:dyDescent="0.2">
      <c r="A677" s="15"/>
      <c r="B677" s="22"/>
      <c r="C677" s="22"/>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2" customHeight="1" x14ac:dyDescent="0.2">
      <c r="A678" s="15"/>
      <c r="B678" s="22"/>
      <c r="C678" s="22"/>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2" customHeight="1" x14ac:dyDescent="0.2">
      <c r="A679" s="15"/>
      <c r="B679" s="22"/>
      <c r="C679" s="22"/>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2" customHeight="1" x14ac:dyDescent="0.2">
      <c r="A680" s="15"/>
      <c r="B680" s="22"/>
      <c r="C680" s="22"/>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2" customHeight="1" x14ac:dyDescent="0.2">
      <c r="A681" s="15"/>
      <c r="B681" s="22"/>
      <c r="C681" s="22"/>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2" customHeight="1" x14ac:dyDescent="0.2">
      <c r="A682" s="15"/>
      <c r="B682" s="22"/>
      <c r="C682" s="22"/>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2" customHeight="1" x14ac:dyDescent="0.2">
      <c r="A683" s="15"/>
      <c r="B683" s="22"/>
      <c r="C683" s="22"/>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2" customHeight="1" x14ac:dyDescent="0.2">
      <c r="A684" s="15"/>
      <c r="B684" s="22"/>
      <c r="C684" s="22"/>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2" customHeight="1" x14ac:dyDescent="0.2">
      <c r="A685" s="15"/>
      <c r="B685" s="22"/>
      <c r="C685" s="22"/>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2" customHeight="1" x14ac:dyDescent="0.2">
      <c r="A686" s="15"/>
      <c r="B686" s="22"/>
      <c r="C686" s="22"/>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2" customHeight="1" x14ac:dyDescent="0.2">
      <c r="A687" s="15"/>
      <c r="B687" s="22"/>
      <c r="C687" s="22"/>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2" customHeight="1" x14ac:dyDescent="0.2">
      <c r="A688" s="15"/>
      <c r="B688" s="22"/>
      <c r="C688" s="22"/>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2" customHeight="1" x14ac:dyDescent="0.2">
      <c r="A689" s="15"/>
      <c r="B689" s="22"/>
      <c r="C689" s="22"/>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2" customHeight="1" x14ac:dyDescent="0.2">
      <c r="A690" s="15"/>
      <c r="B690" s="22"/>
      <c r="C690" s="22"/>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2" customHeight="1" x14ac:dyDescent="0.2">
      <c r="A691" s="15"/>
      <c r="B691" s="22"/>
      <c r="C691" s="22"/>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2" customHeight="1" x14ac:dyDescent="0.2">
      <c r="A692" s="15"/>
      <c r="B692" s="22"/>
      <c r="C692" s="22"/>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2" customHeight="1" x14ac:dyDescent="0.2">
      <c r="A693" s="15"/>
      <c r="B693" s="22"/>
      <c r="C693" s="22"/>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2" customHeight="1" x14ac:dyDescent="0.2">
      <c r="A694" s="15"/>
      <c r="B694" s="22"/>
      <c r="C694" s="22"/>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2" customHeight="1" x14ac:dyDescent="0.2">
      <c r="A695" s="15"/>
      <c r="B695" s="22"/>
      <c r="C695" s="22"/>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2" customHeight="1" x14ac:dyDescent="0.2">
      <c r="A696" s="15"/>
      <c r="B696" s="22"/>
      <c r="C696" s="22"/>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2" customHeight="1" x14ac:dyDescent="0.2">
      <c r="A697" s="15"/>
      <c r="B697" s="22"/>
      <c r="C697" s="22"/>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2" customHeight="1" x14ac:dyDescent="0.2">
      <c r="A698" s="15"/>
      <c r="B698" s="22"/>
      <c r="C698" s="22"/>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2" customHeight="1" x14ac:dyDescent="0.2">
      <c r="A699" s="15"/>
      <c r="B699" s="22"/>
      <c r="C699" s="22"/>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2" customHeight="1" x14ac:dyDescent="0.2">
      <c r="A700" s="15"/>
      <c r="B700" s="22"/>
      <c r="C700" s="22"/>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2" customHeight="1" x14ac:dyDescent="0.2">
      <c r="A701" s="15"/>
      <c r="B701" s="22"/>
      <c r="C701" s="22"/>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2" customHeight="1" x14ac:dyDescent="0.2">
      <c r="A702" s="15"/>
      <c r="B702" s="22"/>
      <c r="C702" s="22"/>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2" customHeight="1" x14ac:dyDescent="0.2">
      <c r="A703" s="15"/>
      <c r="B703" s="22"/>
      <c r="C703" s="22"/>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2" customHeight="1" x14ac:dyDescent="0.2">
      <c r="A704" s="15"/>
      <c r="B704" s="22"/>
      <c r="C704" s="22"/>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2" customHeight="1" x14ac:dyDescent="0.2">
      <c r="A705" s="15"/>
      <c r="B705" s="22"/>
      <c r="C705" s="22"/>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2" customHeight="1" x14ac:dyDescent="0.2">
      <c r="A706" s="15"/>
      <c r="B706" s="22"/>
      <c r="C706" s="22"/>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2" customHeight="1" x14ac:dyDescent="0.2">
      <c r="A707" s="15"/>
      <c r="B707" s="22"/>
      <c r="C707" s="22"/>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2" customHeight="1" x14ac:dyDescent="0.2">
      <c r="A708" s="15"/>
      <c r="B708" s="22"/>
      <c r="C708" s="22"/>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2" customHeight="1" x14ac:dyDescent="0.2">
      <c r="A709" s="15"/>
      <c r="B709" s="22"/>
      <c r="C709" s="22"/>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2" customHeight="1" x14ac:dyDescent="0.2">
      <c r="A710" s="15"/>
      <c r="B710" s="22"/>
      <c r="C710" s="22"/>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2" customHeight="1" x14ac:dyDescent="0.2">
      <c r="A711" s="15"/>
      <c r="B711" s="22"/>
      <c r="C711" s="22"/>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2" customHeight="1" x14ac:dyDescent="0.2">
      <c r="A712" s="15"/>
      <c r="B712" s="22"/>
      <c r="C712" s="22"/>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2" customHeight="1" x14ac:dyDescent="0.2">
      <c r="A713" s="15"/>
      <c r="B713" s="22"/>
      <c r="C713" s="22"/>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2" customHeight="1" x14ac:dyDescent="0.2">
      <c r="A714" s="15"/>
      <c r="B714" s="22"/>
      <c r="C714" s="22"/>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2" customHeight="1" x14ac:dyDescent="0.2">
      <c r="A715" s="15"/>
      <c r="B715" s="22"/>
      <c r="C715" s="22"/>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2" customHeight="1" x14ac:dyDescent="0.2">
      <c r="A716" s="15"/>
      <c r="B716" s="22"/>
      <c r="C716" s="22"/>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2" customHeight="1" x14ac:dyDescent="0.2">
      <c r="A717" s="15"/>
      <c r="B717" s="22"/>
      <c r="C717" s="22"/>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2" customHeight="1" x14ac:dyDescent="0.2">
      <c r="A718" s="15"/>
      <c r="B718" s="22"/>
      <c r="C718" s="22"/>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2" customHeight="1" x14ac:dyDescent="0.2">
      <c r="A719" s="15"/>
      <c r="B719" s="22"/>
      <c r="C719" s="22"/>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2" customHeight="1" x14ac:dyDescent="0.2">
      <c r="A720" s="15"/>
      <c r="B720" s="22"/>
      <c r="C720" s="22"/>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2" customHeight="1" x14ac:dyDescent="0.2">
      <c r="A721" s="15"/>
      <c r="B721" s="22"/>
      <c r="C721" s="22"/>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2" customHeight="1" x14ac:dyDescent="0.2">
      <c r="A722" s="15"/>
      <c r="B722" s="22"/>
      <c r="C722" s="22"/>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2" customHeight="1" x14ac:dyDescent="0.2">
      <c r="A723" s="15"/>
      <c r="B723" s="22"/>
      <c r="C723" s="22"/>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2" customHeight="1" x14ac:dyDescent="0.2">
      <c r="A724" s="15"/>
      <c r="B724" s="22"/>
      <c r="C724" s="22"/>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2" customHeight="1" x14ac:dyDescent="0.2">
      <c r="A725" s="15"/>
      <c r="B725" s="22"/>
      <c r="C725" s="22"/>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2" customHeight="1" x14ac:dyDescent="0.2">
      <c r="A726" s="15"/>
      <c r="B726" s="22"/>
      <c r="C726" s="22"/>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2" customHeight="1" x14ac:dyDescent="0.2">
      <c r="A727" s="15"/>
      <c r="B727" s="22"/>
      <c r="C727" s="22"/>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2" customHeight="1" x14ac:dyDescent="0.2">
      <c r="A728" s="15"/>
      <c r="B728" s="22"/>
      <c r="C728" s="22"/>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2" customHeight="1" x14ac:dyDescent="0.2">
      <c r="A729" s="15"/>
      <c r="B729" s="22"/>
      <c r="C729" s="22"/>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2" customHeight="1" x14ac:dyDescent="0.2">
      <c r="A730" s="15"/>
      <c r="B730" s="22"/>
      <c r="C730" s="22"/>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2" customHeight="1" x14ac:dyDescent="0.2">
      <c r="A731" s="15"/>
      <c r="B731" s="22"/>
      <c r="C731" s="22"/>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2" customHeight="1" x14ac:dyDescent="0.2">
      <c r="A732" s="15"/>
      <c r="B732" s="22"/>
      <c r="C732" s="22"/>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2" customHeight="1" x14ac:dyDescent="0.2">
      <c r="A733" s="15"/>
      <c r="B733" s="22"/>
      <c r="C733" s="22"/>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2" customHeight="1" x14ac:dyDescent="0.2">
      <c r="A734" s="15"/>
      <c r="B734" s="22"/>
      <c r="C734" s="22"/>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2" customHeight="1" x14ac:dyDescent="0.2">
      <c r="A735" s="15"/>
      <c r="B735" s="22"/>
      <c r="C735" s="22"/>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2" customHeight="1" x14ac:dyDescent="0.2">
      <c r="A736" s="15"/>
      <c r="B736" s="22"/>
      <c r="C736" s="22"/>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2" customHeight="1" x14ac:dyDescent="0.2">
      <c r="A737" s="15"/>
      <c r="B737" s="22"/>
      <c r="C737" s="22"/>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2" customHeight="1" x14ac:dyDescent="0.2">
      <c r="A738" s="15"/>
      <c r="B738" s="22"/>
      <c r="C738" s="22"/>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2" customHeight="1" x14ac:dyDescent="0.2">
      <c r="A739" s="15"/>
      <c r="B739" s="22"/>
      <c r="C739" s="22"/>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2" customHeight="1" x14ac:dyDescent="0.2">
      <c r="A740" s="15"/>
      <c r="B740" s="22"/>
      <c r="C740" s="22"/>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2" customHeight="1" x14ac:dyDescent="0.2">
      <c r="A741" s="15"/>
      <c r="B741" s="22"/>
      <c r="C741" s="22"/>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2" customHeight="1" x14ac:dyDescent="0.2">
      <c r="A742" s="15"/>
      <c r="B742" s="22"/>
      <c r="C742" s="22"/>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2" customHeight="1" x14ac:dyDescent="0.2">
      <c r="A743" s="15"/>
      <c r="B743" s="22"/>
      <c r="C743" s="22"/>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2" customHeight="1" x14ac:dyDescent="0.2">
      <c r="A744" s="15"/>
      <c r="B744" s="22"/>
      <c r="C744" s="22"/>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2" customHeight="1" x14ac:dyDescent="0.2">
      <c r="A745" s="15"/>
      <c r="B745" s="22"/>
      <c r="C745" s="22"/>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2" customHeight="1" x14ac:dyDescent="0.2">
      <c r="A746" s="15"/>
      <c r="B746" s="22"/>
      <c r="C746" s="22"/>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2" customHeight="1" x14ac:dyDescent="0.2">
      <c r="A747" s="15"/>
      <c r="B747" s="22"/>
      <c r="C747" s="22"/>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2" customHeight="1" x14ac:dyDescent="0.2">
      <c r="A748" s="15"/>
      <c r="B748" s="22"/>
      <c r="C748" s="22"/>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2" customHeight="1" x14ac:dyDescent="0.2">
      <c r="A749" s="15"/>
      <c r="B749" s="22"/>
      <c r="C749" s="22"/>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2" customHeight="1" x14ac:dyDescent="0.2">
      <c r="A750" s="15"/>
      <c r="B750" s="22"/>
      <c r="C750" s="22"/>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2" customHeight="1" x14ac:dyDescent="0.2">
      <c r="A751" s="15"/>
      <c r="B751" s="22"/>
      <c r="C751" s="22"/>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2" customHeight="1" x14ac:dyDescent="0.2">
      <c r="A752" s="15"/>
      <c r="B752" s="22"/>
      <c r="C752" s="22"/>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2" customHeight="1" x14ac:dyDescent="0.2">
      <c r="A753" s="15"/>
      <c r="B753" s="22"/>
      <c r="C753" s="22"/>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2" customHeight="1" x14ac:dyDescent="0.2">
      <c r="A754" s="15"/>
      <c r="B754" s="22"/>
      <c r="C754" s="22"/>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2" customHeight="1" x14ac:dyDescent="0.2">
      <c r="A755" s="15"/>
      <c r="B755" s="22"/>
      <c r="C755" s="22"/>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2" customHeight="1" x14ac:dyDescent="0.2">
      <c r="A756" s="15"/>
      <c r="B756" s="22"/>
      <c r="C756" s="22"/>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2" customHeight="1" x14ac:dyDescent="0.2">
      <c r="A757" s="15"/>
      <c r="B757" s="22"/>
      <c r="C757" s="22"/>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2" customHeight="1" x14ac:dyDescent="0.2">
      <c r="A758" s="15"/>
      <c r="B758" s="22"/>
      <c r="C758" s="22"/>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2" customHeight="1" x14ac:dyDescent="0.2">
      <c r="A759" s="15"/>
      <c r="B759" s="22"/>
      <c r="C759" s="22"/>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2" customHeight="1" x14ac:dyDescent="0.2">
      <c r="A760" s="15"/>
      <c r="B760" s="22"/>
      <c r="C760" s="22"/>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2" customHeight="1" x14ac:dyDescent="0.2">
      <c r="A761" s="15"/>
      <c r="B761" s="22"/>
      <c r="C761" s="22"/>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2" customHeight="1" x14ac:dyDescent="0.2">
      <c r="A762" s="15"/>
      <c r="B762" s="22"/>
      <c r="C762" s="22"/>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2" customHeight="1" x14ac:dyDescent="0.2">
      <c r="A763" s="15"/>
      <c r="B763" s="22"/>
      <c r="C763" s="22"/>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2" customHeight="1" x14ac:dyDescent="0.2">
      <c r="A764" s="15"/>
      <c r="B764" s="22"/>
      <c r="C764" s="22"/>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2" customHeight="1" x14ac:dyDescent="0.2">
      <c r="A765" s="15"/>
      <c r="B765" s="22"/>
      <c r="C765" s="22"/>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2" customHeight="1" x14ac:dyDescent="0.2">
      <c r="A766" s="15"/>
      <c r="B766" s="22"/>
      <c r="C766" s="22"/>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2" customHeight="1" x14ac:dyDescent="0.2">
      <c r="A767" s="15"/>
      <c r="B767" s="22"/>
      <c r="C767" s="22"/>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2" customHeight="1" x14ac:dyDescent="0.2">
      <c r="A768" s="15"/>
      <c r="B768" s="22"/>
      <c r="C768" s="22"/>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2" customHeight="1" x14ac:dyDescent="0.2">
      <c r="A769" s="15"/>
      <c r="B769" s="22"/>
      <c r="C769" s="22"/>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2" customHeight="1" x14ac:dyDescent="0.2">
      <c r="A770" s="15"/>
      <c r="B770" s="22"/>
      <c r="C770" s="22"/>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2" customHeight="1" x14ac:dyDescent="0.2">
      <c r="A771" s="15"/>
      <c r="B771" s="22"/>
      <c r="C771" s="22"/>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2" customHeight="1" x14ac:dyDescent="0.2">
      <c r="A772" s="15"/>
      <c r="B772" s="22"/>
      <c r="C772" s="22"/>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2" customHeight="1" x14ac:dyDescent="0.2">
      <c r="A773" s="15"/>
      <c r="B773" s="22"/>
      <c r="C773" s="22"/>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2" customHeight="1" x14ac:dyDescent="0.2">
      <c r="A774" s="15"/>
      <c r="B774" s="22"/>
      <c r="C774" s="22"/>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2" customHeight="1" x14ac:dyDescent="0.2">
      <c r="A775" s="15"/>
      <c r="B775" s="22"/>
      <c r="C775" s="22"/>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2" customHeight="1" x14ac:dyDescent="0.2">
      <c r="A776" s="15"/>
      <c r="B776" s="22"/>
      <c r="C776" s="22"/>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2" customHeight="1" x14ac:dyDescent="0.2">
      <c r="A777" s="15"/>
      <c r="B777" s="22"/>
      <c r="C777" s="22"/>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2" customHeight="1" x14ac:dyDescent="0.2">
      <c r="A778" s="15"/>
      <c r="B778" s="22"/>
      <c r="C778" s="22"/>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2" customHeight="1" x14ac:dyDescent="0.2">
      <c r="A779" s="15"/>
      <c r="B779" s="22"/>
      <c r="C779" s="22"/>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2" customHeight="1" x14ac:dyDescent="0.2">
      <c r="A780" s="15"/>
      <c r="B780" s="22"/>
      <c r="C780" s="22"/>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2" customHeight="1" x14ac:dyDescent="0.2">
      <c r="A781" s="15"/>
      <c r="B781" s="22"/>
      <c r="C781" s="22"/>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2" customHeight="1" x14ac:dyDescent="0.2">
      <c r="A782" s="15"/>
      <c r="B782" s="22"/>
      <c r="C782" s="22"/>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2" customHeight="1" x14ac:dyDescent="0.2">
      <c r="A783" s="15"/>
      <c r="B783" s="22"/>
      <c r="C783" s="22"/>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2" customHeight="1" x14ac:dyDescent="0.2">
      <c r="A784" s="15"/>
      <c r="B784" s="22"/>
      <c r="C784" s="22"/>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2" customHeight="1" x14ac:dyDescent="0.2">
      <c r="A785" s="15"/>
      <c r="B785" s="22"/>
      <c r="C785" s="22"/>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2" customHeight="1" x14ac:dyDescent="0.2">
      <c r="A786" s="15"/>
      <c r="B786" s="22"/>
      <c r="C786" s="22"/>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2" customHeight="1" x14ac:dyDescent="0.2">
      <c r="A787" s="15"/>
      <c r="B787" s="22"/>
      <c r="C787" s="22"/>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2" customHeight="1" x14ac:dyDescent="0.2">
      <c r="A788" s="15"/>
      <c r="B788" s="22"/>
      <c r="C788" s="22"/>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2" customHeight="1" x14ac:dyDescent="0.2">
      <c r="A789" s="15"/>
      <c r="B789" s="22"/>
      <c r="C789" s="22"/>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2" customHeight="1" x14ac:dyDescent="0.2">
      <c r="A790" s="15"/>
      <c r="B790" s="22"/>
      <c r="C790" s="22"/>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2" customHeight="1" x14ac:dyDescent="0.2">
      <c r="A791" s="15"/>
      <c r="B791" s="22"/>
      <c r="C791" s="22"/>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2" customHeight="1" x14ac:dyDescent="0.2">
      <c r="A792" s="15"/>
      <c r="B792" s="22"/>
      <c r="C792" s="22"/>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2" customHeight="1" x14ac:dyDescent="0.2">
      <c r="A793" s="15"/>
      <c r="B793" s="22"/>
      <c r="C793" s="22"/>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2" customHeight="1" x14ac:dyDescent="0.2">
      <c r="A794" s="15"/>
      <c r="B794" s="22"/>
      <c r="C794" s="22"/>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2" customHeight="1" x14ac:dyDescent="0.2">
      <c r="A795" s="15"/>
      <c r="B795" s="22"/>
      <c r="C795" s="22"/>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2" customHeight="1" x14ac:dyDescent="0.2">
      <c r="A796" s="15"/>
      <c r="B796" s="22"/>
      <c r="C796" s="22"/>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2" customHeight="1" x14ac:dyDescent="0.2">
      <c r="A797" s="15"/>
      <c r="B797" s="22"/>
      <c r="C797" s="22"/>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2" customHeight="1" x14ac:dyDescent="0.2">
      <c r="A798" s="15"/>
      <c r="B798" s="22"/>
      <c r="C798" s="22"/>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2" customHeight="1" x14ac:dyDescent="0.2">
      <c r="A799" s="15"/>
      <c r="B799" s="22"/>
      <c r="C799" s="22"/>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2" customHeight="1" x14ac:dyDescent="0.2">
      <c r="A800" s="15"/>
      <c r="B800" s="22"/>
      <c r="C800" s="22"/>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2" customHeight="1" x14ac:dyDescent="0.2">
      <c r="A801" s="15"/>
      <c r="B801" s="22"/>
      <c r="C801" s="22"/>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2" customHeight="1" x14ac:dyDescent="0.2">
      <c r="A802" s="15"/>
      <c r="B802" s="22"/>
      <c r="C802" s="22"/>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2" customHeight="1" x14ac:dyDescent="0.2">
      <c r="A803" s="15"/>
      <c r="B803" s="22"/>
      <c r="C803" s="22"/>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2" customHeight="1" x14ac:dyDescent="0.2">
      <c r="A804" s="15"/>
      <c r="B804" s="22"/>
      <c r="C804" s="22"/>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2" customHeight="1" x14ac:dyDescent="0.2">
      <c r="A805" s="15"/>
      <c r="B805" s="22"/>
      <c r="C805" s="22"/>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2" customHeight="1" x14ac:dyDescent="0.2">
      <c r="A806" s="15"/>
      <c r="B806" s="22"/>
      <c r="C806" s="22"/>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2" customHeight="1" x14ac:dyDescent="0.2">
      <c r="A807" s="15"/>
      <c r="B807" s="22"/>
      <c r="C807" s="22"/>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2" customHeight="1" x14ac:dyDescent="0.2">
      <c r="A808" s="15"/>
      <c r="B808" s="22"/>
      <c r="C808" s="22"/>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2" customHeight="1" x14ac:dyDescent="0.2">
      <c r="A809" s="15"/>
      <c r="B809" s="22"/>
      <c r="C809" s="22"/>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2" customHeight="1" x14ac:dyDescent="0.2">
      <c r="A810" s="15"/>
      <c r="B810" s="22"/>
      <c r="C810" s="22"/>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2" customHeight="1" x14ac:dyDescent="0.2">
      <c r="A811" s="15"/>
      <c r="B811" s="22"/>
      <c r="C811" s="22"/>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2" customHeight="1" x14ac:dyDescent="0.2">
      <c r="A812" s="15"/>
      <c r="B812" s="22"/>
      <c r="C812" s="22"/>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2" customHeight="1" x14ac:dyDescent="0.2">
      <c r="A813" s="15"/>
      <c r="B813" s="22"/>
      <c r="C813" s="22"/>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2" customHeight="1" x14ac:dyDescent="0.2">
      <c r="A814" s="15"/>
      <c r="B814" s="22"/>
      <c r="C814" s="22"/>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2" customHeight="1" x14ac:dyDescent="0.2">
      <c r="A815" s="15"/>
      <c r="B815" s="22"/>
      <c r="C815" s="22"/>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2" customHeight="1" x14ac:dyDescent="0.2">
      <c r="A816" s="15"/>
      <c r="B816" s="22"/>
      <c r="C816" s="22"/>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2" customHeight="1" x14ac:dyDescent="0.2">
      <c r="A817" s="15"/>
      <c r="B817" s="22"/>
      <c r="C817" s="22"/>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2" customHeight="1" x14ac:dyDescent="0.2">
      <c r="A818" s="15"/>
      <c r="B818" s="22"/>
      <c r="C818" s="22"/>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2" customHeight="1" x14ac:dyDescent="0.2">
      <c r="A819" s="15"/>
      <c r="B819" s="22"/>
      <c r="C819" s="22"/>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2" customHeight="1" x14ac:dyDescent="0.2">
      <c r="A820" s="15"/>
      <c r="B820" s="22"/>
      <c r="C820" s="22"/>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2" customHeight="1" x14ac:dyDescent="0.2">
      <c r="A821" s="15"/>
      <c r="B821" s="22"/>
      <c r="C821" s="22"/>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2" customHeight="1" x14ac:dyDescent="0.2">
      <c r="A822" s="15"/>
      <c r="B822" s="22"/>
      <c r="C822" s="22"/>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2" customHeight="1" x14ac:dyDescent="0.2">
      <c r="A823" s="15"/>
      <c r="B823" s="22"/>
      <c r="C823" s="22"/>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2" customHeight="1" x14ac:dyDescent="0.2">
      <c r="A824" s="15"/>
      <c r="B824" s="22"/>
      <c r="C824" s="22"/>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2" customHeight="1" x14ac:dyDescent="0.2">
      <c r="A825" s="15"/>
      <c r="B825" s="22"/>
      <c r="C825" s="22"/>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2" customHeight="1" x14ac:dyDescent="0.2">
      <c r="A826" s="15"/>
      <c r="B826" s="22"/>
      <c r="C826" s="22"/>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2" customHeight="1" x14ac:dyDescent="0.2">
      <c r="A827" s="15"/>
      <c r="B827" s="22"/>
      <c r="C827" s="22"/>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2" customHeight="1" x14ac:dyDescent="0.2">
      <c r="A828" s="15"/>
      <c r="B828" s="22"/>
      <c r="C828" s="22"/>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2" customHeight="1" x14ac:dyDescent="0.2">
      <c r="A829" s="15"/>
      <c r="B829" s="22"/>
      <c r="C829" s="22"/>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2" customHeight="1" x14ac:dyDescent="0.2">
      <c r="A830" s="15"/>
      <c r="B830" s="22"/>
      <c r="C830" s="22"/>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2" customHeight="1" x14ac:dyDescent="0.2">
      <c r="A831" s="15"/>
      <c r="B831" s="22"/>
      <c r="C831" s="22"/>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2" customHeight="1" x14ac:dyDescent="0.2">
      <c r="A832" s="15"/>
      <c r="B832" s="22"/>
      <c r="C832" s="22"/>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2" customHeight="1" x14ac:dyDescent="0.2">
      <c r="A833" s="15"/>
      <c r="B833" s="22"/>
      <c r="C833" s="22"/>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2" customHeight="1" x14ac:dyDescent="0.2">
      <c r="A834" s="15"/>
      <c r="B834" s="22"/>
      <c r="C834" s="22"/>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2" customHeight="1" x14ac:dyDescent="0.2">
      <c r="A835" s="15"/>
      <c r="B835" s="22"/>
      <c r="C835" s="22"/>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2" customHeight="1" x14ac:dyDescent="0.2">
      <c r="A836" s="15"/>
      <c r="B836" s="22"/>
      <c r="C836" s="22"/>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2" customHeight="1" x14ac:dyDescent="0.2">
      <c r="A837" s="15"/>
      <c r="B837" s="22"/>
      <c r="C837" s="22"/>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2" customHeight="1" x14ac:dyDescent="0.2">
      <c r="A838" s="15"/>
      <c r="B838" s="22"/>
      <c r="C838" s="22"/>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2" customHeight="1" x14ac:dyDescent="0.2">
      <c r="A839" s="15"/>
      <c r="B839" s="22"/>
      <c r="C839" s="22"/>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2" customHeight="1" x14ac:dyDescent="0.2">
      <c r="A840" s="15"/>
      <c r="B840" s="22"/>
      <c r="C840" s="22"/>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2" customHeight="1" x14ac:dyDescent="0.2">
      <c r="A841" s="15"/>
      <c r="B841" s="22"/>
      <c r="C841" s="22"/>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2" customHeight="1" x14ac:dyDescent="0.2">
      <c r="A842" s="15"/>
      <c r="B842" s="22"/>
      <c r="C842" s="22"/>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2" customHeight="1" x14ac:dyDescent="0.2">
      <c r="A843" s="15"/>
      <c r="B843" s="22"/>
      <c r="C843" s="22"/>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2" customHeight="1" x14ac:dyDescent="0.2">
      <c r="A844" s="15"/>
      <c r="B844" s="22"/>
      <c r="C844" s="22"/>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2" customHeight="1" x14ac:dyDescent="0.2">
      <c r="A845" s="15"/>
      <c r="B845" s="22"/>
      <c r="C845" s="22"/>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2" customHeight="1" x14ac:dyDescent="0.2">
      <c r="A846" s="15"/>
      <c r="B846" s="22"/>
      <c r="C846" s="22"/>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2" customHeight="1" x14ac:dyDescent="0.2">
      <c r="A847" s="15"/>
      <c r="B847" s="22"/>
      <c r="C847" s="22"/>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2" customHeight="1" x14ac:dyDescent="0.2">
      <c r="A848" s="15"/>
      <c r="B848" s="22"/>
      <c r="C848" s="22"/>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2" customHeight="1" x14ac:dyDescent="0.2">
      <c r="A849" s="15"/>
      <c r="B849" s="22"/>
      <c r="C849" s="22"/>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2" customHeight="1" x14ac:dyDescent="0.2">
      <c r="A850" s="15"/>
      <c r="B850" s="22"/>
      <c r="C850" s="22"/>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2" customHeight="1" x14ac:dyDescent="0.2">
      <c r="A851" s="15"/>
      <c r="B851" s="22"/>
      <c r="C851" s="22"/>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2" customHeight="1" x14ac:dyDescent="0.2">
      <c r="A852" s="15"/>
      <c r="B852" s="22"/>
      <c r="C852" s="22"/>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2" customHeight="1" x14ac:dyDescent="0.2">
      <c r="A853" s="15"/>
      <c r="B853" s="22"/>
      <c r="C853" s="22"/>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2" customHeight="1" x14ac:dyDescent="0.2">
      <c r="A854" s="15"/>
      <c r="B854" s="22"/>
      <c r="C854" s="22"/>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2" customHeight="1" x14ac:dyDescent="0.2">
      <c r="A855" s="15"/>
      <c r="B855" s="22"/>
      <c r="C855" s="22"/>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2" customHeight="1" x14ac:dyDescent="0.2">
      <c r="A856" s="15"/>
      <c r="B856" s="22"/>
      <c r="C856" s="22"/>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2" customHeight="1" x14ac:dyDescent="0.2">
      <c r="A857" s="15"/>
      <c r="B857" s="22"/>
      <c r="C857" s="22"/>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2" customHeight="1" x14ac:dyDescent="0.2">
      <c r="A858" s="15"/>
      <c r="B858" s="22"/>
      <c r="C858" s="22"/>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2" customHeight="1" x14ac:dyDescent="0.2">
      <c r="A859" s="15"/>
      <c r="B859" s="22"/>
      <c r="C859" s="22"/>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2" customHeight="1" x14ac:dyDescent="0.2">
      <c r="A860" s="15"/>
      <c r="B860" s="22"/>
      <c r="C860" s="22"/>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2" customHeight="1" x14ac:dyDescent="0.2">
      <c r="A861" s="15"/>
      <c r="B861" s="22"/>
      <c r="C861" s="22"/>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2" customHeight="1" x14ac:dyDescent="0.2">
      <c r="A862" s="15"/>
      <c r="B862" s="22"/>
      <c r="C862" s="22"/>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2" customHeight="1" x14ac:dyDescent="0.2">
      <c r="A863" s="15"/>
      <c r="B863" s="22"/>
      <c r="C863" s="22"/>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2" customHeight="1" x14ac:dyDescent="0.2">
      <c r="A864" s="15"/>
      <c r="B864" s="22"/>
      <c r="C864" s="22"/>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2" customHeight="1" x14ac:dyDescent="0.2">
      <c r="A865" s="15"/>
      <c r="B865" s="22"/>
      <c r="C865" s="22"/>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2" customHeight="1" x14ac:dyDescent="0.2">
      <c r="A866" s="15"/>
      <c r="B866" s="22"/>
      <c r="C866" s="22"/>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2" customHeight="1" x14ac:dyDescent="0.2">
      <c r="A867" s="15"/>
      <c r="B867" s="22"/>
      <c r="C867" s="22"/>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2" customHeight="1" x14ac:dyDescent="0.2">
      <c r="A868" s="15"/>
      <c r="B868" s="22"/>
      <c r="C868" s="22"/>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2" customHeight="1" x14ac:dyDescent="0.2">
      <c r="A869" s="15"/>
      <c r="B869" s="22"/>
      <c r="C869" s="22"/>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2" customHeight="1" x14ac:dyDescent="0.2">
      <c r="A870" s="15"/>
      <c r="B870" s="22"/>
      <c r="C870" s="22"/>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2" customHeight="1" x14ac:dyDescent="0.2">
      <c r="A871" s="15"/>
      <c r="B871" s="22"/>
      <c r="C871" s="22"/>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2" customHeight="1" x14ac:dyDescent="0.2">
      <c r="A872" s="15"/>
      <c r="B872" s="22"/>
      <c r="C872" s="22"/>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2" customHeight="1" x14ac:dyDescent="0.2">
      <c r="A873" s="15"/>
      <c r="B873" s="22"/>
      <c r="C873" s="22"/>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2" customHeight="1" x14ac:dyDescent="0.2">
      <c r="A874" s="15"/>
      <c r="B874" s="22"/>
      <c r="C874" s="22"/>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2" customHeight="1" x14ac:dyDescent="0.2">
      <c r="A875" s="15"/>
      <c r="B875" s="22"/>
      <c r="C875" s="22"/>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2" customHeight="1" x14ac:dyDescent="0.2">
      <c r="A876" s="15"/>
      <c r="B876" s="22"/>
      <c r="C876" s="22"/>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2" customHeight="1" x14ac:dyDescent="0.2">
      <c r="A877" s="15"/>
      <c r="B877" s="22"/>
      <c r="C877" s="22"/>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2" customHeight="1" x14ac:dyDescent="0.2">
      <c r="A878" s="15"/>
      <c r="B878" s="22"/>
      <c r="C878" s="22"/>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2" customHeight="1" x14ac:dyDescent="0.2">
      <c r="A879" s="15"/>
      <c r="B879" s="22"/>
      <c r="C879" s="22"/>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2" customHeight="1" x14ac:dyDescent="0.2">
      <c r="A880" s="15"/>
      <c r="B880" s="22"/>
      <c r="C880" s="22"/>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2" customHeight="1" x14ac:dyDescent="0.2">
      <c r="A881" s="15"/>
      <c r="B881" s="22"/>
      <c r="C881" s="22"/>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2" customHeight="1" x14ac:dyDescent="0.2">
      <c r="A882" s="15"/>
      <c r="B882" s="22"/>
      <c r="C882" s="22"/>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2" customHeight="1" x14ac:dyDescent="0.2">
      <c r="A883" s="15"/>
      <c r="B883" s="22"/>
      <c r="C883" s="22"/>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2" customHeight="1" x14ac:dyDescent="0.2">
      <c r="A884" s="15"/>
      <c r="B884" s="22"/>
      <c r="C884" s="22"/>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2" customHeight="1" x14ac:dyDescent="0.2">
      <c r="A885" s="15"/>
      <c r="B885" s="22"/>
      <c r="C885" s="22"/>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2" customHeight="1" x14ac:dyDescent="0.2">
      <c r="A886" s="15"/>
      <c r="B886" s="22"/>
      <c r="C886" s="22"/>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2" customHeight="1" x14ac:dyDescent="0.2">
      <c r="A887" s="15"/>
      <c r="B887" s="22"/>
      <c r="C887" s="22"/>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2" customHeight="1" x14ac:dyDescent="0.2">
      <c r="A888" s="15"/>
      <c r="B888" s="22"/>
      <c r="C888" s="22"/>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2" customHeight="1" x14ac:dyDescent="0.2">
      <c r="A889" s="15"/>
      <c r="B889" s="22"/>
      <c r="C889" s="22"/>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2" customHeight="1" x14ac:dyDescent="0.2">
      <c r="A890" s="15"/>
      <c r="B890" s="22"/>
      <c r="C890" s="22"/>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2" customHeight="1" x14ac:dyDescent="0.2">
      <c r="A891" s="15"/>
      <c r="B891" s="22"/>
      <c r="C891" s="22"/>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2" customHeight="1" x14ac:dyDescent="0.2">
      <c r="A892" s="15"/>
      <c r="B892" s="22"/>
      <c r="C892" s="22"/>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2" customHeight="1" x14ac:dyDescent="0.2">
      <c r="A893" s="15"/>
      <c r="B893" s="22"/>
      <c r="C893" s="22"/>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2" customHeight="1" x14ac:dyDescent="0.2">
      <c r="A894" s="15"/>
      <c r="B894" s="22"/>
      <c r="C894" s="22"/>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2" customHeight="1" x14ac:dyDescent="0.2">
      <c r="A895" s="15"/>
      <c r="B895" s="22"/>
      <c r="C895" s="22"/>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2" customHeight="1" x14ac:dyDescent="0.2">
      <c r="A896" s="15"/>
      <c r="B896" s="22"/>
      <c r="C896" s="22"/>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2" customHeight="1" x14ac:dyDescent="0.2">
      <c r="A897" s="15"/>
      <c r="B897" s="22"/>
      <c r="C897" s="22"/>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2" customHeight="1" x14ac:dyDescent="0.2">
      <c r="A898" s="15"/>
      <c r="B898" s="22"/>
      <c r="C898" s="22"/>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2" customHeight="1" x14ac:dyDescent="0.2">
      <c r="A899" s="15"/>
      <c r="B899" s="22"/>
      <c r="C899" s="22"/>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2" customHeight="1" x14ac:dyDescent="0.2">
      <c r="A900" s="15"/>
      <c r="B900" s="22"/>
      <c r="C900" s="22"/>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2" customHeight="1" x14ac:dyDescent="0.2">
      <c r="A901" s="15"/>
      <c r="B901" s="22"/>
      <c r="C901" s="22"/>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2" customHeight="1" x14ac:dyDescent="0.2">
      <c r="A902" s="15"/>
      <c r="B902" s="22"/>
      <c r="C902" s="22"/>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2" customHeight="1" x14ac:dyDescent="0.2">
      <c r="A903" s="15"/>
      <c r="B903" s="22"/>
      <c r="C903" s="22"/>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2" customHeight="1" x14ac:dyDescent="0.2">
      <c r="A904" s="15"/>
      <c r="B904" s="22"/>
      <c r="C904" s="22"/>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2" customHeight="1" x14ac:dyDescent="0.2">
      <c r="A905" s="15"/>
      <c r="B905" s="22"/>
      <c r="C905" s="22"/>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2" customHeight="1" x14ac:dyDescent="0.2">
      <c r="A906" s="15"/>
      <c r="B906" s="22"/>
      <c r="C906" s="22"/>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2" customHeight="1" x14ac:dyDescent="0.2">
      <c r="A907" s="15"/>
      <c r="B907" s="22"/>
      <c r="C907" s="22"/>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2" customHeight="1" x14ac:dyDescent="0.2">
      <c r="A908" s="15"/>
      <c r="B908" s="22"/>
      <c r="C908" s="22"/>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2" customHeight="1" x14ac:dyDescent="0.2">
      <c r="A909" s="15"/>
      <c r="B909" s="22"/>
      <c r="C909" s="22"/>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2" customHeight="1" x14ac:dyDescent="0.2">
      <c r="A910" s="15"/>
      <c r="B910" s="22"/>
      <c r="C910" s="22"/>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2" customHeight="1" x14ac:dyDescent="0.2">
      <c r="A911" s="15"/>
      <c r="B911" s="22"/>
      <c r="C911" s="22"/>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2" customHeight="1" x14ac:dyDescent="0.2">
      <c r="A912" s="15"/>
      <c r="B912" s="22"/>
      <c r="C912" s="22"/>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2" customHeight="1" x14ac:dyDescent="0.2">
      <c r="A913" s="15"/>
      <c r="B913" s="22"/>
      <c r="C913" s="22"/>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2" customHeight="1" x14ac:dyDescent="0.2">
      <c r="A914" s="15"/>
      <c r="B914" s="22"/>
      <c r="C914" s="22"/>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2" customHeight="1" x14ac:dyDescent="0.2">
      <c r="A915" s="15"/>
      <c r="B915" s="22"/>
      <c r="C915" s="22"/>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2" customHeight="1" x14ac:dyDescent="0.2">
      <c r="A916" s="15"/>
      <c r="B916" s="22"/>
      <c r="C916" s="22"/>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2" customHeight="1" x14ac:dyDescent="0.2">
      <c r="A917" s="15"/>
      <c r="B917" s="22"/>
      <c r="C917" s="22"/>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2" customHeight="1" x14ac:dyDescent="0.2">
      <c r="A918" s="15"/>
      <c r="B918" s="22"/>
      <c r="C918" s="22"/>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2" customHeight="1" x14ac:dyDescent="0.2">
      <c r="A919" s="15"/>
      <c r="B919" s="22"/>
      <c r="C919" s="22"/>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2" customHeight="1" x14ac:dyDescent="0.2">
      <c r="A920" s="15"/>
      <c r="B920" s="22"/>
      <c r="C920" s="22"/>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2" customHeight="1" x14ac:dyDescent="0.2">
      <c r="A921" s="15"/>
      <c r="B921" s="22"/>
      <c r="C921" s="22"/>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2" customHeight="1" x14ac:dyDescent="0.2">
      <c r="A922" s="15"/>
      <c r="B922" s="22"/>
      <c r="C922" s="22"/>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2" customHeight="1" x14ac:dyDescent="0.2">
      <c r="A923" s="15"/>
      <c r="B923" s="22"/>
      <c r="C923" s="22"/>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2" customHeight="1" x14ac:dyDescent="0.2">
      <c r="A924" s="15"/>
      <c r="B924" s="22"/>
      <c r="C924" s="22"/>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2" customHeight="1" x14ac:dyDescent="0.2">
      <c r="A925" s="15"/>
      <c r="B925" s="22"/>
      <c r="C925" s="22"/>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2" customHeight="1" x14ac:dyDescent="0.2">
      <c r="A926" s="15"/>
      <c r="B926" s="22"/>
      <c r="C926" s="22"/>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2" customHeight="1" x14ac:dyDescent="0.2">
      <c r="A927" s="15"/>
      <c r="B927" s="22"/>
      <c r="C927" s="22"/>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2" customHeight="1" x14ac:dyDescent="0.2">
      <c r="A928" s="15"/>
      <c r="B928" s="22"/>
      <c r="C928" s="22"/>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2" customHeight="1" x14ac:dyDescent="0.2">
      <c r="A929" s="15"/>
      <c r="B929" s="22"/>
      <c r="C929" s="22"/>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2" customHeight="1" x14ac:dyDescent="0.2">
      <c r="A930" s="15"/>
      <c r="B930" s="22"/>
      <c r="C930" s="22"/>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2" customHeight="1" x14ac:dyDescent="0.2">
      <c r="A931" s="15"/>
      <c r="B931" s="22"/>
      <c r="C931" s="22"/>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2" customHeight="1" x14ac:dyDescent="0.2">
      <c r="A932" s="15"/>
      <c r="B932" s="22"/>
      <c r="C932" s="22"/>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2" customHeight="1" x14ac:dyDescent="0.2">
      <c r="A933" s="15"/>
      <c r="B933" s="22"/>
      <c r="C933" s="22"/>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2" customHeight="1" x14ac:dyDescent="0.2">
      <c r="A934" s="15"/>
      <c r="B934" s="22"/>
      <c r="C934" s="22"/>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2" customHeight="1" x14ac:dyDescent="0.2">
      <c r="A935" s="15"/>
      <c r="B935" s="22"/>
      <c r="C935" s="22"/>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2" customHeight="1" x14ac:dyDescent="0.2">
      <c r="A936" s="15"/>
      <c r="B936" s="22"/>
      <c r="C936" s="22"/>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2" customHeight="1" x14ac:dyDescent="0.2">
      <c r="A937" s="15"/>
      <c r="B937" s="22"/>
      <c r="C937" s="22"/>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2" customHeight="1" x14ac:dyDescent="0.2">
      <c r="A938" s="15"/>
      <c r="B938" s="22"/>
      <c r="C938" s="22"/>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2" customHeight="1" x14ac:dyDescent="0.2">
      <c r="A939" s="15"/>
      <c r="B939" s="22"/>
      <c r="C939" s="22"/>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2" customHeight="1" x14ac:dyDescent="0.2">
      <c r="A940" s="15"/>
      <c r="B940" s="22"/>
      <c r="C940" s="22"/>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2" customHeight="1" x14ac:dyDescent="0.2">
      <c r="A941" s="15"/>
      <c r="B941" s="22"/>
      <c r="C941" s="22"/>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2" customHeight="1" x14ac:dyDescent="0.2">
      <c r="A942" s="15"/>
      <c r="B942" s="22"/>
      <c r="C942" s="22"/>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2" customHeight="1" x14ac:dyDescent="0.2">
      <c r="A943" s="15"/>
      <c r="B943" s="22"/>
      <c r="C943" s="22"/>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2" customHeight="1" x14ac:dyDescent="0.2">
      <c r="A944" s="15"/>
      <c r="B944" s="22"/>
      <c r="C944" s="22"/>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2" customHeight="1" x14ac:dyDescent="0.2">
      <c r="A945" s="15"/>
      <c r="B945" s="22"/>
      <c r="C945" s="22"/>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2" customHeight="1" x14ac:dyDescent="0.2">
      <c r="A946" s="15"/>
      <c r="B946" s="22"/>
      <c r="C946" s="22"/>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2" customHeight="1" x14ac:dyDescent="0.2">
      <c r="A947" s="15"/>
      <c r="B947" s="22"/>
      <c r="C947" s="22"/>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2" customHeight="1" x14ac:dyDescent="0.2">
      <c r="A948" s="15"/>
      <c r="B948" s="22"/>
      <c r="C948" s="22"/>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2" customHeight="1" x14ac:dyDescent="0.2">
      <c r="A949" s="15"/>
      <c r="B949" s="22"/>
      <c r="C949" s="22"/>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2" customHeight="1" x14ac:dyDescent="0.2">
      <c r="A950" s="15"/>
      <c r="B950" s="22"/>
      <c r="C950" s="22"/>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2" customHeight="1" x14ac:dyDescent="0.2">
      <c r="A951" s="15"/>
      <c r="B951" s="22"/>
      <c r="C951" s="22"/>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2" customHeight="1" x14ac:dyDescent="0.2">
      <c r="A952" s="15"/>
      <c r="B952" s="22"/>
      <c r="C952" s="22"/>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2" customHeight="1" x14ac:dyDescent="0.2">
      <c r="A953" s="15"/>
      <c r="B953" s="22"/>
      <c r="C953" s="22"/>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2" customHeight="1" x14ac:dyDescent="0.2">
      <c r="A954" s="15"/>
      <c r="B954" s="22"/>
      <c r="C954" s="22"/>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2" customHeight="1" x14ac:dyDescent="0.2">
      <c r="A955" s="15"/>
      <c r="B955" s="22"/>
      <c r="C955" s="22"/>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2" customHeight="1" x14ac:dyDescent="0.2">
      <c r="A956" s="15"/>
      <c r="B956" s="22"/>
      <c r="C956" s="22"/>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2" customHeight="1" x14ac:dyDescent="0.2">
      <c r="A957" s="15"/>
      <c r="B957" s="22"/>
      <c r="C957" s="22"/>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2" customHeight="1" x14ac:dyDescent="0.2">
      <c r="A958" s="15"/>
      <c r="B958" s="22"/>
      <c r="C958" s="22"/>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2" customHeight="1" x14ac:dyDescent="0.2">
      <c r="A959" s="15"/>
      <c r="B959" s="22"/>
      <c r="C959" s="22"/>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2" customHeight="1" x14ac:dyDescent="0.2">
      <c r="A960" s="15"/>
      <c r="B960" s="22"/>
      <c r="C960" s="22"/>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2" customHeight="1" x14ac:dyDescent="0.2">
      <c r="A961" s="15"/>
      <c r="B961" s="22"/>
      <c r="C961" s="22"/>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2" customHeight="1" x14ac:dyDescent="0.2">
      <c r="A962" s="15"/>
      <c r="B962" s="22"/>
      <c r="C962" s="22"/>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2" customHeight="1" x14ac:dyDescent="0.2">
      <c r="A963" s="15"/>
      <c r="B963" s="22"/>
      <c r="C963" s="22"/>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2" customHeight="1" x14ac:dyDescent="0.2">
      <c r="A964" s="15"/>
      <c r="B964" s="22"/>
      <c r="C964" s="22"/>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2" customHeight="1" x14ac:dyDescent="0.2">
      <c r="A965" s="15"/>
      <c r="B965" s="22"/>
      <c r="C965" s="22"/>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2" customHeight="1" x14ac:dyDescent="0.2">
      <c r="A966" s="15"/>
      <c r="B966" s="22"/>
      <c r="C966" s="22"/>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2" customHeight="1" x14ac:dyDescent="0.2">
      <c r="A967" s="15"/>
      <c r="B967" s="22"/>
      <c r="C967" s="22"/>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2" customHeight="1" x14ac:dyDescent="0.2">
      <c r="A968" s="15"/>
      <c r="B968" s="22"/>
      <c r="C968" s="22"/>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2" customHeight="1" x14ac:dyDescent="0.2">
      <c r="A969" s="15"/>
      <c r="B969" s="22"/>
      <c r="C969" s="22"/>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2" customHeight="1" x14ac:dyDescent="0.2">
      <c r="A970" s="15"/>
      <c r="B970" s="22"/>
      <c r="C970" s="22"/>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2" customHeight="1" x14ac:dyDescent="0.2">
      <c r="A971" s="15"/>
      <c r="B971" s="22"/>
      <c r="C971" s="22"/>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2" customHeight="1" x14ac:dyDescent="0.2">
      <c r="A972" s="15"/>
      <c r="B972" s="22"/>
      <c r="C972" s="22"/>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2" customHeight="1" x14ac:dyDescent="0.2">
      <c r="A973" s="15"/>
      <c r="B973" s="22"/>
      <c r="C973" s="22"/>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2" customHeight="1" x14ac:dyDescent="0.2">
      <c r="A974" s="15"/>
      <c r="B974" s="22"/>
      <c r="C974" s="22"/>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2" customHeight="1" x14ac:dyDescent="0.2">
      <c r="A975" s="15"/>
      <c r="B975" s="22"/>
      <c r="C975" s="22"/>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2" customHeight="1" x14ac:dyDescent="0.2">
      <c r="A976" s="15"/>
      <c r="B976" s="22"/>
      <c r="C976" s="22"/>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2" customHeight="1" x14ac:dyDescent="0.2">
      <c r="A977" s="15"/>
      <c r="B977" s="22"/>
      <c r="C977" s="22"/>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2" customHeight="1" x14ac:dyDescent="0.2">
      <c r="A978" s="15"/>
      <c r="B978" s="22"/>
      <c r="C978" s="22"/>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2" customHeight="1" x14ac:dyDescent="0.2">
      <c r="A979" s="15"/>
      <c r="B979" s="22"/>
      <c r="C979" s="22"/>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2" customHeight="1" x14ac:dyDescent="0.2">
      <c r="A980" s="15"/>
      <c r="B980" s="22"/>
      <c r="C980" s="22"/>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2" customHeight="1" x14ac:dyDescent="0.2">
      <c r="A981" s="15"/>
      <c r="B981" s="22"/>
      <c r="C981" s="22"/>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2" customHeight="1" x14ac:dyDescent="0.2">
      <c r="A982" s="15"/>
      <c r="B982" s="22"/>
      <c r="C982" s="22"/>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2" customHeight="1" x14ac:dyDescent="0.2">
      <c r="A983" s="15"/>
      <c r="B983" s="22"/>
      <c r="C983" s="22"/>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2" customHeight="1" x14ac:dyDescent="0.2">
      <c r="A984" s="15"/>
      <c r="B984" s="22"/>
      <c r="C984" s="22"/>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2" customHeight="1" x14ac:dyDescent="0.2">
      <c r="A985" s="15"/>
      <c r="B985" s="22"/>
      <c r="C985" s="22"/>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2" customHeight="1" x14ac:dyDescent="0.2">
      <c r="A986" s="15"/>
      <c r="B986" s="22"/>
      <c r="C986" s="22"/>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2" customHeight="1" x14ac:dyDescent="0.2">
      <c r="A987" s="15"/>
      <c r="B987" s="22"/>
      <c r="C987" s="22"/>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2" customHeight="1" x14ac:dyDescent="0.2">
      <c r="A988" s="15"/>
      <c r="B988" s="22"/>
      <c r="C988" s="22"/>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2" customHeight="1" x14ac:dyDescent="0.2">
      <c r="A989" s="15"/>
      <c r="B989" s="22"/>
      <c r="C989" s="22"/>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2" customHeight="1" x14ac:dyDescent="0.2">
      <c r="A990" s="15"/>
      <c r="B990" s="22"/>
      <c r="C990" s="22"/>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2" customHeight="1" x14ac:dyDescent="0.2">
      <c r="A991" s="15"/>
      <c r="B991" s="22"/>
      <c r="C991" s="22"/>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2" customHeight="1" x14ac:dyDescent="0.2">
      <c r="A992" s="15"/>
      <c r="B992" s="22"/>
      <c r="C992" s="22"/>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2" customHeight="1" x14ac:dyDescent="0.2">
      <c r="A993" s="15"/>
      <c r="B993" s="22"/>
      <c r="C993" s="22"/>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2" customHeight="1" x14ac:dyDescent="0.2">
      <c r="A994" s="15"/>
      <c r="B994" s="22"/>
      <c r="C994" s="22"/>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2" customHeight="1" x14ac:dyDescent="0.2">
      <c r="A995" s="15"/>
      <c r="B995" s="22"/>
      <c r="C995" s="22"/>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2" customHeight="1" x14ac:dyDescent="0.2">
      <c r="A996" s="15"/>
      <c r="B996" s="22"/>
      <c r="C996" s="22"/>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2" customHeight="1" x14ac:dyDescent="0.2">
      <c r="A997" s="15"/>
      <c r="B997" s="22"/>
      <c r="C997" s="22"/>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2" customHeight="1" x14ac:dyDescent="0.2">
      <c r="A998" s="15"/>
      <c r="B998" s="22"/>
      <c r="C998" s="22"/>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2" customHeight="1" x14ac:dyDescent="0.2">
      <c r="A999" s="15"/>
      <c r="B999" s="22"/>
      <c r="C999" s="22"/>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2" customHeight="1" x14ac:dyDescent="0.2">
      <c r="A1000" s="15"/>
      <c r="B1000" s="22"/>
      <c r="C1000" s="22"/>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row r="1001" spans="1:26" ht="12" customHeight="1" x14ac:dyDescent="0.2">
      <c r="A1001" s="15"/>
      <c r="B1001" s="22"/>
      <c r="C1001" s="22"/>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row>
    <row r="1002" spans="1:26" ht="12" customHeight="1" x14ac:dyDescent="0.2">
      <c r="A1002" s="15"/>
      <c r="B1002" s="22"/>
      <c r="C1002" s="22"/>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row>
    <row r="1003" spans="1:26" ht="12" customHeight="1" x14ac:dyDescent="0.2">
      <c r="A1003" s="15"/>
      <c r="B1003" s="22"/>
      <c r="C1003" s="22"/>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row>
    <row r="1004" spans="1:26" ht="12" customHeight="1" x14ac:dyDescent="0.2">
      <c r="A1004" s="15"/>
      <c r="B1004" s="22"/>
      <c r="C1004" s="22"/>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row>
  </sheetData>
  <mergeCells count="42">
    <mergeCell ref="B45:D45"/>
    <mergeCell ref="B46:D46"/>
    <mergeCell ref="B39:D39"/>
    <mergeCell ref="B40:D40"/>
    <mergeCell ref="B41:D41"/>
    <mergeCell ref="B42:D42"/>
    <mergeCell ref="B43:D43"/>
    <mergeCell ref="B44:D44"/>
    <mergeCell ref="A37:E37"/>
    <mergeCell ref="A38:E38"/>
    <mergeCell ref="D27:E27"/>
    <mergeCell ref="A28:E28"/>
    <mergeCell ref="D29:E29"/>
    <mergeCell ref="D30:E30"/>
    <mergeCell ref="A31:E31"/>
    <mergeCell ref="A34:E34"/>
    <mergeCell ref="D26:E26"/>
    <mergeCell ref="A15:E15"/>
    <mergeCell ref="A16:E16"/>
    <mergeCell ref="D17:E17"/>
    <mergeCell ref="D18:E18"/>
    <mergeCell ref="D19:E19"/>
    <mergeCell ref="A20:E20"/>
    <mergeCell ref="A21:E21"/>
    <mergeCell ref="D22:E22"/>
    <mergeCell ref="D23:E23"/>
    <mergeCell ref="A24:Z24"/>
    <mergeCell ref="D25:E25"/>
    <mergeCell ref="D14:E14"/>
    <mergeCell ref="D7:E7"/>
    <mergeCell ref="D8:E8"/>
    <mergeCell ref="A1:E1"/>
    <mergeCell ref="A2:E2"/>
    <mergeCell ref="A3:E3"/>
    <mergeCell ref="A4:E4"/>
    <mergeCell ref="A5:E5"/>
    <mergeCell ref="D6:E6"/>
    <mergeCell ref="D9:E9"/>
    <mergeCell ref="A10:Z10"/>
    <mergeCell ref="D11:E11"/>
    <mergeCell ref="A12:E12"/>
    <mergeCell ref="D13:E13"/>
  </mergeCells>
  <hyperlinks>
    <hyperlink ref="D25" r:id="rId1" xr:uid="{00000000-0004-0000-0700-000000000000}"/>
    <hyperlink ref="D26" r:id="rId2" xr:uid="{00000000-0004-0000-0700-000001000000}"/>
    <hyperlink ref="D27" r:id="rId3" xr:uid="{00000000-0004-0000-0700-000002000000}"/>
  </hyperlink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pageSetUpPr fitToPage="1"/>
  </sheetPr>
  <dimension ref="A1:F1000"/>
  <sheetViews>
    <sheetView workbookViewId="0">
      <selection sqref="A1:F1"/>
    </sheetView>
  </sheetViews>
  <sheetFormatPr baseColWidth="10" defaultColWidth="13.1640625" defaultRowHeight="15" customHeight="1" x14ac:dyDescent="0.2"/>
  <cols>
    <col min="1" max="1" width="25" style="36" customWidth="1"/>
    <col min="2" max="2" width="10.33203125" style="36" customWidth="1"/>
    <col min="3" max="4" width="11.83203125" style="36" customWidth="1"/>
    <col min="5" max="5" width="8.5" style="36" customWidth="1"/>
    <col min="6" max="6" width="36.1640625" style="36" customWidth="1"/>
    <col min="7" max="26" width="12.5" style="36" customWidth="1"/>
    <col min="27" max="16384" width="13.1640625" style="36"/>
  </cols>
  <sheetData>
    <row r="1" spans="1:6" ht="26" x14ac:dyDescent="0.3">
      <c r="A1" s="144" t="s">
        <v>156</v>
      </c>
      <c r="B1" s="145"/>
      <c r="C1" s="145"/>
      <c r="D1" s="145"/>
      <c r="E1" s="145"/>
      <c r="F1" s="146"/>
    </row>
    <row r="2" spans="1:6" ht="21" x14ac:dyDescent="0.25">
      <c r="A2" s="147" t="s">
        <v>4</v>
      </c>
      <c r="B2" s="148"/>
      <c r="C2" s="148"/>
      <c r="D2" s="148"/>
      <c r="E2" s="148"/>
      <c r="F2" s="149"/>
    </row>
    <row r="3" spans="1:6" ht="21" x14ac:dyDescent="0.25">
      <c r="A3" s="171" t="s">
        <v>123</v>
      </c>
      <c r="B3" s="172"/>
      <c r="C3" s="172"/>
      <c r="D3" s="172"/>
      <c r="E3" s="172"/>
      <c r="F3" s="173"/>
    </row>
    <row r="4" spans="1:6" ht="16" x14ac:dyDescent="0.2">
      <c r="A4" s="174"/>
      <c r="B4" s="132"/>
      <c r="C4" s="132"/>
      <c r="D4" s="132"/>
      <c r="E4" s="132"/>
      <c r="F4" s="175"/>
    </row>
    <row r="5" spans="1:6" ht="30" x14ac:dyDescent="0.2">
      <c r="A5" s="68" t="s">
        <v>0</v>
      </c>
      <c r="B5" s="68" t="s">
        <v>1</v>
      </c>
      <c r="C5" s="68" t="s">
        <v>2</v>
      </c>
      <c r="D5" s="68" t="s">
        <v>3</v>
      </c>
      <c r="E5" s="68" t="s">
        <v>6</v>
      </c>
      <c r="F5" s="68" t="s">
        <v>34</v>
      </c>
    </row>
    <row r="6" spans="1:6" ht="30" x14ac:dyDescent="0.2">
      <c r="A6" s="69" t="s">
        <v>115</v>
      </c>
      <c r="B6" s="70">
        <v>44300</v>
      </c>
      <c r="C6" s="70"/>
      <c r="D6" s="70"/>
      <c r="E6" s="71">
        <f t="shared" ref="E6:E14" si="0">SUM(B6:D6)</f>
        <v>44300</v>
      </c>
      <c r="F6" s="69" t="s">
        <v>116</v>
      </c>
    </row>
    <row r="7" spans="1:6" ht="30" x14ac:dyDescent="0.2">
      <c r="A7" s="69" t="s">
        <v>117</v>
      </c>
      <c r="B7" s="70"/>
      <c r="C7" s="70"/>
      <c r="D7" s="70">
        <v>4000</v>
      </c>
      <c r="E7" s="71">
        <f t="shared" si="0"/>
        <v>4000</v>
      </c>
      <c r="F7" s="69" t="s">
        <v>118</v>
      </c>
    </row>
    <row r="8" spans="1:6" ht="30" x14ac:dyDescent="0.2">
      <c r="A8" s="69" t="s">
        <v>119</v>
      </c>
      <c r="B8" s="70"/>
      <c r="C8" s="70">
        <v>783</v>
      </c>
      <c r="D8" s="70"/>
      <c r="E8" s="71">
        <f t="shared" si="0"/>
        <v>783</v>
      </c>
      <c r="F8" s="69" t="s">
        <v>120</v>
      </c>
    </row>
    <row r="9" spans="1:6" ht="30" x14ac:dyDescent="0.2">
      <c r="A9" s="69" t="s">
        <v>121</v>
      </c>
      <c r="B9" s="70"/>
      <c r="C9" s="70">
        <v>1400</v>
      </c>
      <c r="D9" s="70"/>
      <c r="E9" s="71">
        <f t="shared" si="0"/>
        <v>1400</v>
      </c>
      <c r="F9" s="69" t="s">
        <v>122</v>
      </c>
    </row>
    <row r="10" spans="1:6" ht="16" x14ac:dyDescent="0.2">
      <c r="A10" s="69"/>
      <c r="B10" s="70"/>
      <c r="C10" s="70"/>
      <c r="D10" s="70"/>
      <c r="E10" s="71">
        <f t="shared" si="0"/>
        <v>0</v>
      </c>
      <c r="F10" s="69"/>
    </row>
    <row r="11" spans="1:6" ht="16" x14ac:dyDescent="0.2">
      <c r="A11" s="69"/>
      <c r="B11" s="70"/>
      <c r="C11" s="70"/>
      <c r="D11" s="70"/>
      <c r="E11" s="71">
        <f t="shared" si="0"/>
        <v>0</v>
      </c>
      <c r="F11" s="69"/>
    </row>
    <row r="12" spans="1:6" ht="16" x14ac:dyDescent="0.2">
      <c r="A12" s="69"/>
      <c r="B12" s="70"/>
      <c r="C12" s="70"/>
      <c r="D12" s="70"/>
      <c r="E12" s="71">
        <f t="shared" si="0"/>
        <v>0</v>
      </c>
      <c r="F12" s="69"/>
    </row>
    <row r="13" spans="1:6" ht="16" x14ac:dyDescent="0.2">
      <c r="A13" s="69"/>
      <c r="B13" s="70"/>
      <c r="C13" s="70"/>
      <c r="D13" s="70"/>
      <c r="E13" s="71">
        <f t="shared" si="0"/>
        <v>0</v>
      </c>
      <c r="F13" s="69"/>
    </row>
    <row r="14" spans="1:6" ht="16" x14ac:dyDescent="0.2">
      <c r="A14" s="69"/>
      <c r="B14" s="70"/>
      <c r="C14" s="70"/>
      <c r="D14" s="70"/>
      <c r="E14" s="71">
        <f t="shared" si="0"/>
        <v>0</v>
      </c>
      <c r="F14" s="69"/>
    </row>
    <row r="15" spans="1:6" ht="16" x14ac:dyDescent="0.2">
      <c r="A15" s="72" t="s">
        <v>5</v>
      </c>
      <c r="B15" s="71">
        <f t="shared" ref="B15:E15" si="1">SUM(B6:B14)</f>
        <v>44300</v>
      </c>
      <c r="C15" s="71">
        <f t="shared" si="1"/>
        <v>2183</v>
      </c>
      <c r="D15" s="71">
        <f t="shared" si="1"/>
        <v>4000</v>
      </c>
      <c r="E15" s="71">
        <f t="shared" si="1"/>
        <v>50483</v>
      </c>
      <c r="F15" s="69"/>
    </row>
    <row r="16" spans="1:6" ht="16" x14ac:dyDescent="0.2">
      <c r="A16" s="73"/>
      <c r="B16" s="73"/>
      <c r="C16" s="73"/>
      <c r="D16" s="73"/>
      <c r="E16" s="73"/>
      <c r="F16" s="73"/>
    </row>
    <row r="17" spans="1:6" ht="16" x14ac:dyDescent="0.2">
      <c r="A17" s="176" t="s">
        <v>22</v>
      </c>
      <c r="B17" s="177"/>
      <c r="C17" s="73"/>
      <c r="D17" s="73"/>
      <c r="E17" s="73"/>
      <c r="F17" s="73"/>
    </row>
    <row r="18" spans="1:6" ht="30" x14ac:dyDescent="0.2">
      <c r="A18" s="74" t="s">
        <v>9</v>
      </c>
      <c r="B18" s="75">
        <f>B15</f>
        <v>44300</v>
      </c>
      <c r="C18" s="73"/>
      <c r="D18" s="73"/>
      <c r="E18" s="73"/>
      <c r="F18" s="73"/>
    </row>
    <row r="19" spans="1:6" ht="16" x14ac:dyDescent="0.2">
      <c r="A19" s="76"/>
      <c r="B19" s="77"/>
      <c r="C19" s="73"/>
      <c r="D19" s="73"/>
      <c r="E19" s="73"/>
      <c r="F19" s="73"/>
    </row>
    <row r="20" spans="1:6" ht="19.5" customHeight="1" x14ac:dyDescent="0.2">
      <c r="A20" s="74" t="s">
        <v>8</v>
      </c>
      <c r="B20" s="75">
        <f>Example_Calc_ElectricProduction!B17</f>
        <v>3230</v>
      </c>
      <c r="C20" s="73"/>
      <c r="D20" s="73"/>
      <c r="E20" s="73"/>
      <c r="F20" s="73"/>
    </row>
    <row r="21" spans="1:6" ht="33" customHeight="1" x14ac:dyDescent="0.2">
      <c r="A21" s="74" t="s">
        <v>15</v>
      </c>
      <c r="B21" s="75">
        <f>Example_Calc_ElectricProduction!B18</f>
        <v>96900</v>
      </c>
      <c r="C21" s="73"/>
      <c r="D21" s="73"/>
      <c r="E21" s="73"/>
      <c r="F21" s="73"/>
    </row>
    <row r="22" spans="1:6" ht="16" x14ac:dyDescent="0.2">
      <c r="A22" s="76"/>
      <c r="B22" s="77"/>
      <c r="C22" s="73"/>
      <c r="D22" s="73"/>
      <c r="E22" s="73"/>
      <c r="F22" s="73"/>
    </row>
    <row r="23" spans="1:6" ht="30" x14ac:dyDescent="0.2">
      <c r="A23" s="78" t="s">
        <v>55</v>
      </c>
      <c r="B23" s="79">
        <f>('[1]Example ImpactCalculator'!B18-B15)/B15</f>
        <v>1.1873589164785554</v>
      </c>
      <c r="C23" s="73"/>
      <c r="D23" s="73"/>
      <c r="E23" s="73"/>
      <c r="F23" s="73"/>
    </row>
    <row r="24" spans="1:6" ht="30" x14ac:dyDescent="0.2">
      <c r="A24" s="78" t="s">
        <v>56</v>
      </c>
      <c r="B24" s="80">
        <f>(('[1]Example ImpactCalculator'!B18-(B15+C15))/(B15+C15))</f>
        <v>1.0846330916679217</v>
      </c>
      <c r="C24" s="73"/>
      <c r="D24" s="73"/>
      <c r="E24" s="73"/>
      <c r="F24" s="73"/>
    </row>
    <row r="25" spans="1:6" ht="16" x14ac:dyDescent="0.2">
      <c r="A25" s="73"/>
      <c r="B25" s="73"/>
      <c r="C25" s="73"/>
      <c r="D25" s="73"/>
      <c r="E25" s="73"/>
      <c r="F25" s="73"/>
    </row>
    <row r="26" spans="1:6" ht="16" x14ac:dyDescent="0.2">
      <c r="A26" s="73"/>
      <c r="B26" s="73"/>
      <c r="C26" s="73"/>
      <c r="D26" s="73"/>
      <c r="E26" s="73"/>
      <c r="F26" s="73"/>
    </row>
    <row r="27" spans="1:6" ht="16" x14ac:dyDescent="0.2">
      <c r="A27" s="73"/>
      <c r="B27" s="73"/>
      <c r="C27" s="73"/>
      <c r="D27" s="73"/>
      <c r="E27" s="73"/>
      <c r="F27" s="73"/>
    </row>
    <row r="28" spans="1:6" ht="16" x14ac:dyDescent="0.2">
      <c r="A28" s="73"/>
      <c r="B28" s="73"/>
      <c r="C28" s="73"/>
      <c r="D28" s="73"/>
      <c r="E28" s="73"/>
      <c r="F28" s="73"/>
    </row>
    <row r="29" spans="1:6" ht="16" x14ac:dyDescent="0.2">
      <c r="A29" s="73"/>
      <c r="B29" s="73"/>
      <c r="C29" s="73"/>
      <c r="D29" s="73"/>
      <c r="E29" s="73"/>
      <c r="F29" s="73"/>
    </row>
    <row r="30" spans="1:6" ht="16" x14ac:dyDescent="0.2">
      <c r="A30" s="73"/>
      <c r="B30" s="73"/>
      <c r="C30" s="73"/>
      <c r="D30" s="73"/>
      <c r="E30" s="73"/>
      <c r="F30" s="73"/>
    </row>
    <row r="31" spans="1:6" ht="16" x14ac:dyDescent="0.2">
      <c r="A31" s="73"/>
      <c r="B31" s="73"/>
      <c r="C31" s="73"/>
      <c r="D31" s="73"/>
      <c r="E31" s="73"/>
      <c r="F31" s="73"/>
    </row>
    <row r="32" spans="1:6" ht="16" x14ac:dyDescent="0.2">
      <c r="A32" s="73"/>
      <c r="B32" s="73"/>
      <c r="C32" s="73"/>
      <c r="D32" s="73"/>
      <c r="E32" s="73"/>
      <c r="F32" s="73"/>
    </row>
    <row r="33" spans="1:6" ht="16" x14ac:dyDescent="0.2">
      <c r="A33" s="73"/>
      <c r="B33" s="73"/>
      <c r="C33" s="73"/>
      <c r="D33" s="73"/>
      <c r="E33" s="73"/>
      <c r="F33" s="73"/>
    </row>
    <row r="34" spans="1:6" ht="16" x14ac:dyDescent="0.2">
      <c r="A34" s="73"/>
      <c r="B34" s="73"/>
      <c r="C34" s="73"/>
      <c r="D34" s="73"/>
      <c r="E34" s="73"/>
      <c r="F34" s="73"/>
    </row>
    <row r="35" spans="1:6" ht="16" x14ac:dyDescent="0.2">
      <c r="A35" s="73"/>
      <c r="B35" s="73"/>
      <c r="C35" s="73"/>
      <c r="D35" s="73"/>
      <c r="E35" s="73"/>
      <c r="F35" s="73"/>
    </row>
    <row r="36" spans="1:6" ht="16" x14ac:dyDescent="0.2">
      <c r="A36" s="73"/>
      <c r="B36" s="73"/>
      <c r="C36" s="73"/>
      <c r="D36" s="73"/>
      <c r="E36" s="73"/>
      <c r="F36" s="73"/>
    </row>
    <row r="37" spans="1:6" ht="16" x14ac:dyDescent="0.2">
      <c r="A37" s="73"/>
      <c r="B37" s="73"/>
      <c r="C37" s="73"/>
      <c r="D37" s="73"/>
      <c r="E37" s="73"/>
      <c r="F37" s="73"/>
    </row>
    <row r="38" spans="1:6" ht="16" x14ac:dyDescent="0.2">
      <c r="A38" s="73"/>
      <c r="B38" s="73"/>
      <c r="C38" s="73"/>
      <c r="D38" s="73"/>
      <c r="E38" s="73"/>
      <c r="F38" s="73"/>
    </row>
    <row r="39" spans="1:6" ht="16" x14ac:dyDescent="0.2">
      <c r="A39" s="73"/>
      <c r="B39" s="73"/>
      <c r="C39" s="73"/>
      <c r="D39" s="73"/>
      <c r="E39" s="73"/>
      <c r="F39" s="73"/>
    </row>
    <row r="40" spans="1:6" ht="16" x14ac:dyDescent="0.2">
      <c r="A40" s="73"/>
      <c r="B40" s="73"/>
      <c r="C40" s="73"/>
      <c r="D40" s="73"/>
      <c r="E40" s="73"/>
      <c r="F40" s="73"/>
    </row>
    <row r="41" spans="1:6" ht="16" x14ac:dyDescent="0.2">
      <c r="A41" s="73"/>
      <c r="B41" s="73"/>
      <c r="C41" s="73"/>
      <c r="D41" s="73"/>
      <c r="E41" s="73"/>
      <c r="F41" s="73"/>
    </row>
    <row r="42" spans="1:6" ht="16" x14ac:dyDescent="0.2">
      <c r="A42" s="73"/>
      <c r="B42" s="73"/>
      <c r="C42" s="73"/>
      <c r="D42" s="73"/>
      <c r="E42" s="73"/>
      <c r="F42" s="73"/>
    </row>
    <row r="43" spans="1:6" ht="16" x14ac:dyDescent="0.2">
      <c r="A43" s="73"/>
      <c r="B43" s="73"/>
      <c r="C43" s="73"/>
      <c r="D43" s="73"/>
      <c r="E43" s="73"/>
      <c r="F43" s="73"/>
    </row>
    <row r="44" spans="1:6" ht="16" x14ac:dyDescent="0.2">
      <c r="A44" s="73"/>
      <c r="B44" s="73"/>
      <c r="C44" s="73"/>
      <c r="D44" s="73"/>
      <c r="E44" s="73"/>
      <c r="F44" s="73"/>
    </row>
    <row r="45" spans="1:6" ht="16" x14ac:dyDescent="0.2">
      <c r="A45" s="73"/>
      <c r="B45" s="73"/>
      <c r="C45" s="73"/>
      <c r="D45" s="73"/>
      <c r="E45" s="73"/>
      <c r="F45" s="73"/>
    </row>
    <row r="46" spans="1:6" ht="16" x14ac:dyDescent="0.2">
      <c r="A46" s="73"/>
      <c r="B46" s="73"/>
      <c r="C46" s="73"/>
      <c r="D46" s="73"/>
      <c r="E46" s="73"/>
      <c r="F46" s="73"/>
    </row>
    <row r="47" spans="1:6" ht="16" x14ac:dyDescent="0.2">
      <c r="A47" s="73"/>
      <c r="B47" s="73"/>
      <c r="C47" s="73"/>
      <c r="D47" s="73"/>
      <c r="E47" s="73"/>
      <c r="F47" s="73"/>
    </row>
    <row r="48" spans="1:6" ht="16" x14ac:dyDescent="0.2">
      <c r="A48" s="73"/>
      <c r="B48" s="73"/>
      <c r="C48" s="73"/>
      <c r="D48" s="73"/>
      <c r="E48" s="73"/>
      <c r="F48" s="73"/>
    </row>
    <row r="49" spans="1:6" ht="16" x14ac:dyDescent="0.2">
      <c r="A49" s="73"/>
      <c r="B49" s="73"/>
      <c r="C49" s="73"/>
      <c r="D49" s="73"/>
      <c r="E49" s="73"/>
      <c r="F49" s="73"/>
    </row>
    <row r="50" spans="1:6" ht="16" x14ac:dyDescent="0.2">
      <c r="A50" s="73"/>
      <c r="B50" s="73"/>
      <c r="C50" s="73"/>
      <c r="D50" s="73"/>
      <c r="E50" s="73"/>
      <c r="F50" s="73"/>
    </row>
    <row r="51" spans="1:6" ht="16" x14ac:dyDescent="0.2">
      <c r="A51" s="73"/>
      <c r="B51" s="73"/>
      <c r="C51" s="73"/>
      <c r="D51" s="73"/>
      <c r="E51" s="73"/>
      <c r="F51" s="73"/>
    </row>
    <row r="52" spans="1:6" ht="16" x14ac:dyDescent="0.2">
      <c r="A52" s="73"/>
      <c r="B52" s="73"/>
      <c r="C52" s="73"/>
      <c r="D52" s="73"/>
      <c r="E52" s="73"/>
      <c r="F52" s="73"/>
    </row>
    <row r="53" spans="1:6" ht="16" x14ac:dyDescent="0.2">
      <c r="A53" s="73"/>
      <c r="B53" s="73"/>
      <c r="C53" s="73"/>
      <c r="D53" s="73"/>
      <c r="E53" s="73"/>
      <c r="F53" s="73"/>
    </row>
    <row r="54" spans="1:6" ht="16" x14ac:dyDescent="0.2">
      <c r="A54" s="73"/>
      <c r="B54" s="73"/>
      <c r="C54" s="73"/>
      <c r="D54" s="73"/>
      <c r="E54" s="73"/>
      <c r="F54" s="73"/>
    </row>
    <row r="55" spans="1:6" ht="16" x14ac:dyDescent="0.2">
      <c r="A55" s="73"/>
      <c r="B55" s="73"/>
      <c r="C55" s="73"/>
      <c r="D55" s="73"/>
      <c r="E55" s="73"/>
      <c r="F55" s="73"/>
    </row>
    <row r="56" spans="1:6" ht="16" x14ac:dyDescent="0.2">
      <c r="A56" s="73"/>
      <c r="B56" s="73"/>
      <c r="C56" s="73"/>
      <c r="D56" s="73"/>
      <c r="E56" s="73"/>
      <c r="F56" s="73"/>
    </row>
    <row r="57" spans="1:6" ht="16" x14ac:dyDescent="0.2">
      <c r="A57" s="73"/>
      <c r="B57" s="73"/>
      <c r="C57" s="73"/>
      <c r="D57" s="73"/>
      <c r="E57" s="73"/>
      <c r="F57" s="73"/>
    </row>
    <row r="58" spans="1:6" ht="16" x14ac:dyDescent="0.2">
      <c r="A58" s="73"/>
      <c r="B58" s="73"/>
      <c r="C58" s="73"/>
      <c r="D58" s="73"/>
      <c r="E58" s="73"/>
      <c r="F58" s="73"/>
    </row>
    <row r="59" spans="1:6" ht="16" x14ac:dyDescent="0.2">
      <c r="A59" s="73"/>
      <c r="B59" s="73"/>
      <c r="C59" s="73"/>
      <c r="D59" s="73"/>
      <c r="E59" s="73"/>
      <c r="F59" s="73"/>
    </row>
    <row r="60" spans="1:6" ht="16" x14ac:dyDescent="0.2">
      <c r="A60" s="73"/>
      <c r="B60" s="73"/>
      <c r="C60" s="73"/>
      <c r="D60" s="73"/>
      <c r="E60" s="73"/>
      <c r="F60" s="73"/>
    </row>
    <row r="61" spans="1:6" ht="16" x14ac:dyDescent="0.2">
      <c r="A61" s="73"/>
      <c r="B61" s="73"/>
      <c r="C61" s="73"/>
      <c r="D61" s="73"/>
      <c r="E61" s="73"/>
      <c r="F61" s="73"/>
    </row>
    <row r="62" spans="1:6" ht="16" x14ac:dyDescent="0.2">
      <c r="A62" s="73"/>
      <c r="B62" s="73"/>
      <c r="C62" s="73"/>
      <c r="D62" s="73"/>
      <c r="E62" s="73"/>
      <c r="F62" s="73"/>
    </row>
    <row r="63" spans="1:6" ht="16" x14ac:dyDescent="0.2">
      <c r="A63" s="73"/>
      <c r="B63" s="73"/>
      <c r="C63" s="73"/>
      <c r="D63" s="73"/>
      <c r="E63" s="73"/>
      <c r="F63" s="73"/>
    </row>
    <row r="64" spans="1:6" ht="16" x14ac:dyDescent="0.2">
      <c r="A64" s="73"/>
      <c r="B64" s="73"/>
      <c r="C64" s="73"/>
      <c r="D64" s="73"/>
      <c r="E64" s="73"/>
      <c r="F64" s="73"/>
    </row>
    <row r="65" spans="1:6" ht="16" x14ac:dyDescent="0.2">
      <c r="A65" s="73"/>
      <c r="B65" s="73"/>
      <c r="C65" s="73"/>
      <c r="D65" s="73"/>
      <c r="E65" s="73"/>
      <c r="F65" s="73"/>
    </row>
    <row r="66" spans="1:6" ht="16" x14ac:dyDescent="0.2">
      <c r="A66" s="73"/>
      <c r="B66" s="73"/>
      <c r="C66" s="73"/>
      <c r="D66" s="73"/>
      <c r="E66" s="73"/>
      <c r="F66" s="73"/>
    </row>
    <row r="67" spans="1:6" ht="16" x14ac:dyDescent="0.2">
      <c r="A67" s="73"/>
      <c r="B67" s="73"/>
      <c r="C67" s="73"/>
      <c r="D67" s="73"/>
      <c r="E67" s="73"/>
      <c r="F67" s="73"/>
    </row>
    <row r="68" spans="1:6" ht="16" x14ac:dyDescent="0.2">
      <c r="A68" s="73"/>
      <c r="B68" s="73"/>
      <c r="C68" s="73"/>
      <c r="D68" s="73"/>
      <c r="E68" s="73"/>
      <c r="F68" s="73"/>
    </row>
    <row r="69" spans="1:6" ht="16" x14ac:dyDescent="0.2">
      <c r="A69" s="73"/>
      <c r="B69" s="73"/>
      <c r="C69" s="73"/>
      <c r="D69" s="73"/>
      <c r="E69" s="73"/>
      <c r="F69" s="73"/>
    </row>
    <row r="70" spans="1:6" ht="16" x14ac:dyDescent="0.2">
      <c r="A70" s="73"/>
      <c r="B70" s="73"/>
      <c r="C70" s="73"/>
      <c r="D70" s="73"/>
      <c r="E70" s="73"/>
      <c r="F70" s="73"/>
    </row>
    <row r="71" spans="1:6" ht="16" x14ac:dyDescent="0.2">
      <c r="A71" s="73"/>
      <c r="B71" s="73"/>
      <c r="C71" s="73"/>
      <c r="D71" s="73"/>
      <c r="E71" s="73"/>
      <c r="F71" s="73"/>
    </row>
    <row r="72" spans="1:6" ht="16" x14ac:dyDescent="0.2">
      <c r="A72" s="73"/>
      <c r="B72" s="73"/>
      <c r="C72" s="73"/>
      <c r="D72" s="73"/>
      <c r="E72" s="73"/>
      <c r="F72" s="73"/>
    </row>
    <row r="73" spans="1:6" ht="16" x14ac:dyDescent="0.2">
      <c r="A73" s="73"/>
      <c r="B73" s="73"/>
      <c r="C73" s="73"/>
      <c r="D73" s="73"/>
      <c r="E73" s="73"/>
      <c r="F73" s="73"/>
    </row>
    <row r="74" spans="1:6" ht="16" x14ac:dyDescent="0.2">
      <c r="A74" s="73"/>
      <c r="B74" s="73"/>
      <c r="C74" s="73"/>
      <c r="D74" s="73"/>
      <c r="E74" s="73"/>
      <c r="F74" s="73"/>
    </row>
    <row r="75" spans="1:6" ht="16" x14ac:dyDescent="0.2">
      <c r="A75" s="73"/>
      <c r="B75" s="73"/>
      <c r="C75" s="73"/>
      <c r="D75" s="73"/>
      <c r="E75" s="73"/>
      <c r="F75" s="73"/>
    </row>
    <row r="76" spans="1:6" ht="16" x14ac:dyDescent="0.2">
      <c r="A76" s="73"/>
      <c r="B76" s="73"/>
      <c r="C76" s="73"/>
      <c r="D76" s="73"/>
      <c r="E76" s="73"/>
      <c r="F76" s="73"/>
    </row>
    <row r="77" spans="1:6" ht="16" x14ac:dyDescent="0.2">
      <c r="A77" s="73"/>
      <c r="B77" s="73"/>
      <c r="C77" s="73"/>
      <c r="D77" s="73"/>
      <c r="E77" s="73"/>
      <c r="F77" s="73"/>
    </row>
    <row r="78" spans="1:6" ht="16" x14ac:dyDescent="0.2">
      <c r="A78" s="73"/>
      <c r="B78" s="73"/>
      <c r="C78" s="73"/>
      <c r="D78" s="73"/>
      <c r="E78" s="73"/>
      <c r="F78" s="73"/>
    </row>
    <row r="79" spans="1:6" ht="16" x14ac:dyDescent="0.2">
      <c r="A79" s="73"/>
      <c r="B79" s="73"/>
      <c r="C79" s="73"/>
      <c r="D79" s="73"/>
      <c r="E79" s="73"/>
      <c r="F79" s="73"/>
    </row>
    <row r="80" spans="1:6" ht="16" x14ac:dyDescent="0.2">
      <c r="A80" s="73"/>
      <c r="B80" s="73"/>
      <c r="C80" s="73"/>
      <c r="D80" s="73"/>
      <c r="E80" s="73"/>
      <c r="F80" s="73"/>
    </row>
    <row r="81" spans="1:6" ht="16" x14ac:dyDescent="0.2">
      <c r="A81" s="73"/>
      <c r="B81" s="73"/>
      <c r="C81" s="73"/>
      <c r="D81" s="73"/>
      <c r="E81" s="73"/>
      <c r="F81" s="73"/>
    </row>
    <row r="82" spans="1:6" ht="16" x14ac:dyDescent="0.2">
      <c r="A82" s="73"/>
      <c r="B82" s="73"/>
      <c r="C82" s="73"/>
      <c r="D82" s="73"/>
      <c r="E82" s="73"/>
      <c r="F82" s="73"/>
    </row>
    <row r="83" spans="1:6" ht="16" x14ac:dyDescent="0.2">
      <c r="A83" s="73"/>
      <c r="B83" s="73"/>
      <c r="C83" s="73"/>
      <c r="D83" s="73"/>
      <c r="E83" s="73"/>
      <c r="F83" s="73"/>
    </row>
    <row r="84" spans="1:6" ht="16" x14ac:dyDescent="0.2">
      <c r="A84" s="73"/>
      <c r="B84" s="73"/>
      <c r="C84" s="73"/>
      <c r="D84" s="73"/>
      <c r="E84" s="73"/>
      <c r="F84" s="73"/>
    </row>
    <row r="85" spans="1:6" ht="16" x14ac:dyDescent="0.2">
      <c r="A85" s="73"/>
      <c r="B85" s="73"/>
      <c r="C85" s="73"/>
      <c r="D85" s="73"/>
      <c r="E85" s="73"/>
      <c r="F85" s="73"/>
    </row>
    <row r="86" spans="1:6" ht="16" x14ac:dyDescent="0.2">
      <c r="A86" s="73"/>
      <c r="B86" s="73"/>
      <c r="C86" s="73"/>
      <c r="D86" s="73"/>
      <c r="E86" s="73"/>
      <c r="F86" s="73"/>
    </row>
    <row r="87" spans="1:6" ht="16" x14ac:dyDescent="0.2">
      <c r="A87" s="73"/>
      <c r="B87" s="73"/>
      <c r="C87" s="73"/>
      <c r="D87" s="73"/>
      <c r="E87" s="73"/>
      <c r="F87" s="73"/>
    </row>
    <row r="88" spans="1:6" ht="16" x14ac:dyDescent="0.2">
      <c r="A88" s="73"/>
      <c r="B88" s="73"/>
      <c r="C88" s="73"/>
      <c r="D88" s="73"/>
      <c r="E88" s="73"/>
      <c r="F88" s="73"/>
    </row>
    <row r="89" spans="1:6" ht="16" x14ac:dyDescent="0.2">
      <c r="A89" s="73"/>
      <c r="B89" s="73"/>
      <c r="C89" s="73"/>
      <c r="D89" s="73"/>
      <c r="E89" s="73"/>
      <c r="F89" s="73"/>
    </row>
    <row r="90" spans="1:6" ht="16" x14ac:dyDescent="0.2">
      <c r="A90" s="73"/>
      <c r="B90" s="73"/>
      <c r="C90" s="73"/>
      <c r="D90" s="73"/>
      <c r="E90" s="73"/>
      <c r="F90" s="73"/>
    </row>
    <row r="91" spans="1:6" ht="16" x14ac:dyDescent="0.2">
      <c r="A91" s="73"/>
      <c r="B91" s="73"/>
      <c r="C91" s="73"/>
      <c r="D91" s="73"/>
      <c r="E91" s="73"/>
      <c r="F91" s="73"/>
    </row>
    <row r="92" spans="1:6" ht="16" x14ac:dyDescent="0.2">
      <c r="A92" s="73"/>
      <c r="B92" s="73"/>
      <c r="C92" s="73"/>
      <c r="D92" s="73"/>
      <c r="E92" s="73"/>
      <c r="F92" s="73"/>
    </row>
    <row r="93" spans="1:6" ht="16" x14ac:dyDescent="0.2">
      <c r="A93" s="73"/>
      <c r="B93" s="73"/>
      <c r="C93" s="73"/>
      <c r="D93" s="73"/>
      <c r="E93" s="73"/>
      <c r="F93" s="73"/>
    </row>
    <row r="94" spans="1:6" ht="16" x14ac:dyDescent="0.2">
      <c r="A94" s="73"/>
      <c r="B94" s="73"/>
      <c r="C94" s="73"/>
      <c r="D94" s="73"/>
      <c r="E94" s="73"/>
      <c r="F94" s="73"/>
    </row>
    <row r="95" spans="1:6" ht="16" x14ac:dyDescent="0.2">
      <c r="A95" s="73"/>
      <c r="B95" s="73"/>
      <c r="C95" s="73"/>
      <c r="D95" s="73"/>
      <c r="E95" s="73"/>
      <c r="F95" s="73"/>
    </row>
    <row r="96" spans="1:6" ht="16" x14ac:dyDescent="0.2">
      <c r="A96" s="73"/>
      <c r="B96" s="73"/>
      <c r="C96" s="73"/>
      <c r="D96" s="73"/>
      <c r="E96" s="73"/>
      <c r="F96" s="73"/>
    </row>
    <row r="97" spans="1:6" ht="16" x14ac:dyDescent="0.2">
      <c r="A97" s="73"/>
      <c r="B97" s="73"/>
      <c r="C97" s="73"/>
      <c r="D97" s="73"/>
      <c r="E97" s="73"/>
      <c r="F97" s="73"/>
    </row>
    <row r="98" spans="1:6" ht="16" x14ac:dyDescent="0.2">
      <c r="A98" s="73"/>
      <c r="B98" s="73"/>
      <c r="C98" s="73"/>
      <c r="D98" s="73"/>
      <c r="E98" s="73"/>
      <c r="F98" s="73"/>
    </row>
    <row r="99" spans="1:6" ht="16" x14ac:dyDescent="0.2">
      <c r="A99" s="73"/>
      <c r="B99" s="73"/>
      <c r="C99" s="73"/>
      <c r="D99" s="73"/>
      <c r="E99" s="73"/>
      <c r="F99" s="73"/>
    </row>
    <row r="100" spans="1:6" ht="16" x14ac:dyDescent="0.2">
      <c r="A100" s="73"/>
      <c r="B100" s="73"/>
      <c r="C100" s="73"/>
      <c r="D100" s="73"/>
      <c r="E100" s="73"/>
      <c r="F100" s="73"/>
    </row>
    <row r="101" spans="1:6" ht="16" x14ac:dyDescent="0.2">
      <c r="A101" s="73"/>
      <c r="B101" s="73"/>
      <c r="C101" s="73"/>
      <c r="D101" s="73"/>
      <c r="E101" s="73"/>
      <c r="F101" s="73"/>
    </row>
    <row r="102" spans="1:6" ht="16" x14ac:dyDescent="0.2">
      <c r="A102" s="73"/>
      <c r="B102" s="73"/>
      <c r="C102" s="73"/>
      <c r="D102" s="73"/>
      <c r="E102" s="73"/>
      <c r="F102" s="73"/>
    </row>
    <row r="103" spans="1:6" ht="16" x14ac:dyDescent="0.2">
      <c r="A103" s="73"/>
      <c r="B103" s="73"/>
      <c r="C103" s="73"/>
      <c r="D103" s="73"/>
      <c r="E103" s="73"/>
      <c r="F103" s="73"/>
    </row>
    <row r="104" spans="1:6" ht="16" x14ac:dyDescent="0.2">
      <c r="A104" s="73"/>
      <c r="B104" s="73"/>
      <c r="C104" s="73"/>
      <c r="D104" s="73"/>
      <c r="E104" s="73"/>
      <c r="F104" s="73"/>
    </row>
    <row r="105" spans="1:6" ht="16" x14ac:dyDescent="0.2">
      <c r="A105" s="73"/>
      <c r="B105" s="73"/>
      <c r="C105" s="73"/>
      <c r="D105" s="73"/>
      <c r="E105" s="73"/>
      <c r="F105" s="73"/>
    </row>
    <row r="106" spans="1:6" ht="16" x14ac:dyDescent="0.2">
      <c r="A106" s="73"/>
      <c r="B106" s="73"/>
      <c r="C106" s="73"/>
      <c r="D106" s="73"/>
      <c r="E106" s="73"/>
      <c r="F106" s="73"/>
    </row>
    <row r="107" spans="1:6" ht="16" x14ac:dyDescent="0.2">
      <c r="A107" s="73"/>
      <c r="B107" s="73"/>
      <c r="C107" s="73"/>
      <c r="D107" s="73"/>
      <c r="E107" s="73"/>
      <c r="F107" s="73"/>
    </row>
    <row r="108" spans="1:6" ht="16" x14ac:dyDescent="0.2">
      <c r="A108" s="73"/>
      <c r="B108" s="73"/>
      <c r="C108" s="73"/>
      <c r="D108" s="73"/>
      <c r="E108" s="73"/>
      <c r="F108" s="73"/>
    </row>
    <row r="109" spans="1:6" ht="16" x14ac:dyDescent="0.2">
      <c r="A109" s="73"/>
      <c r="B109" s="73"/>
      <c r="C109" s="73"/>
      <c r="D109" s="73"/>
      <c r="E109" s="73"/>
      <c r="F109" s="73"/>
    </row>
    <row r="110" spans="1:6" ht="16" x14ac:dyDescent="0.2">
      <c r="A110" s="73"/>
      <c r="B110" s="73"/>
      <c r="C110" s="73"/>
      <c r="D110" s="73"/>
      <c r="E110" s="73"/>
      <c r="F110" s="73"/>
    </row>
    <row r="111" spans="1:6" ht="16" x14ac:dyDescent="0.2">
      <c r="A111" s="73"/>
      <c r="B111" s="73"/>
      <c r="C111" s="73"/>
      <c r="D111" s="73"/>
      <c r="E111" s="73"/>
      <c r="F111" s="73"/>
    </row>
    <row r="112" spans="1:6" ht="16" x14ac:dyDescent="0.2">
      <c r="A112" s="73"/>
      <c r="B112" s="73"/>
      <c r="C112" s="73"/>
      <c r="D112" s="73"/>
      <c r="E112" s="73"/>
      <c r="F112" s="73"/>
    </row>
    <row r="113" spans="1:6" ht="16" x14ac:dyDescent="0.2">
      <c r="A113" s="73"/>
      <c r="B113" s="73"/>
      <c r="C113" s="73"/>
      <c r="D113" s="73"/>
      <c r="E113" s="73"/>
      <c r="F113" s="73"/>
    </row>
    <row r="114" spans="1:6" ht="16" x14ac:dyDescent="0.2">
      <c r="A114" s="73"/>
      <c r="B114" s="73"/>
      <c r="C114" s="73"/>
      <c r="D114" s="73"/>
      <c r="E114" s="73"/>
      <c r="F114" s="73"/>
    </row>
    <row r="115" spans="1:6" ht="16" x14ac:dyDescent="0.2">
      <c r="A115" s="73"/>
      <c r="B115" s="73"/>
      <c r="C115" s="73"/>
      <c r="D115" s="73"/>
      <c r="E115" s="73"/>
      <c r="F115" s="73"/>
    </row>
    <row r="116" spans="1:6" ht="16" x14ac:dyDescent="0.2">
      <c r="A116" s="73"/>
      <c r="B116" s="73"/>
      <c r="C116" s="73"/>
      <c r="D116" s="73"/>
      <c r="E116" s="73"/>
      <c r="F116" s="73"/>
    </row>
    <row r="117" spans="1:6" ht="16" x14ac:dyDescent="0.2">
      <c r="A117" s="73"/>
      <c r="B117" s="73"/>
      <c r="C117" s="73"/>
      <c r="D117" s="73"/>
      <c r="E117" s="73"/>
      <c r="F117" s="73"/>
    </row>
    <row r="118" spans="1:6" ht="16" x14ac:dyDescent="0.2">
      <c r="A118" s="73"/>
      <c r="B118" s="73"/>
      <c r="C118" s="73"/>
      <c r="D118" s="73"/>
      <c r="E118" s="73"/>
      <c r="F118" s="73"/>
    </row>
    <row r="119" spans="1:6" ht="16" x14ac:dyDescent="0.2">
      <c r="A119" s="73"/>
      <c r="B119" s="73"/>
      <c r="C119" s="73"/>
      <c r="D119" s="73"/>
      <c r="E119" s="73"/>
      <c r="F119" s="73"/>
    </row>
    <row r="120" spans="1:6" ht="16" x14ac:dyDescent="0.2">
      <c r="A120" s="73"/>
      <c r="B120" s="73"/>
      <c r="C120" s="73"/>
      <c r="D120" s="73"/>
      <c r="E120" s="73"/>
      <c r="F120" s="73"/>
    </row>
    <row r="121" spans="1:6" ht="16" x14ac:dyDescent="0.2">
      <c r="A121" s="73"/>
      <c r="B121" s="73"/>
      <c r="C121" s="73"/>
      <c r="D121" s="73"/>
      <c r="E121" s="73"/>
      <c r="F121" s="73"/>
    </row>
    <row r="122" spans="1:6" ht="16" x14ac:dyDescent="0.2">
      <c r="A122" s="73"/>
      <c r="B122" s="73"/>
      <c r="C122" s="73"/>
      <c r="D122" s="73"/>
      <c r="E122" s="73"/>
      <c r="F122" s="73"/>
    </row>
    <row r="123" spans="1:6" ht="16" x14ac:dyDescent="0.2">
      <c r="A123" s="73"/>
      <c r="B123" s="73"/>
      <c r="C123" s="73"/>
      <c r="D123" s="73"/>
      <c r="E123" s="73"/>
      <c r="F123" s="73"/>
    </row>
    <row r="124" spans="1:6" ht="16" x14ac:dyDescent="0.2">
      <c r="A124" s="73"/>
      <c r="B124" s="73"/>
      <c r="C124" s="73"/>
      <c r="D124" s="73"/>
      <c r="E124" s="73"/>
      <c r="F124" s="73"/>
    </row>
    <row r="125" spans="1:6" ht="16" x14ac:dyDescent="0.2">
      <c r="A125" s="73"/>
      <c r="B125" s="73"/>
      <c r="C125" s="73"/>
      <c r="D125" s="73"/>
      <c r="E125" s="73"/>
      <c r="F125" s="73"/>
    </row>
    <row r="126" spans="1:6" ht="16" x14ac:dyDescent="0.2">
      <c r="A126" s="73"/>
      <c r="B126" s="73"/>
      <c r="C126" s="73"/>
      <c r="D126" s="73"/>
      <c r="E126" s="73"/>
      <c r="F126" s="73"/>
    </row>
    <row r="127" spans="1:6" ht="16" x14ac:dyDescent="0.2">
      <c r="A127" s="73"/>
      <c r="B127" s="73"/>
      <c r="C127" s="73"/>
      <c r="D127" s="73"/>
      <c r="E127" s="73"/>
      <c r="F127" s="73"/>
    </row>
    <row r="128" spans="1:6" ht="16" x14ac:dyDescent="0.2">
      <c r="A128" s="73"/>
      <c r="B128" s="73"/>
      <c r="C128" s="73"/>
      <c r="D128" s="73"/>
      <c r="E128" s="73"/>
      <c r="F128" s="73"/>
    </row>
    <row r="129" spans="1:6" ht="16" x14ac:dyDescent="0.2">
      <c r="A129" s="73"/>
      <c r="B129" s="73"/>
      <c r="C129" s="73"/>
      <c r="D129" s="73"/>
      <c r="E129" s="73"/>
      <c r="F129" s="73"/>
    </row>
    <row r="130" spans="1:6" ht="16" x14ac:dyDescent="0.2">
      <c r="A130" s="73"/>
      <c r="B130" s="73"/>
      <c r="C130" s="73"/>
      <c r="D130" s="73"/>
      <c r="E130" s="73"/>
      <c r="F130" s="73"/>
    </row>
    <row r="131" spans="1:6" ht="16" x14ac:dyDescent="0.2">
      <c r="A131" s="73"/>
      <c r="B131" s="73"/>
      <c r="C131" s="73"/>
      <c r="D131" s="73"/>
      <c r="E131" s="73"/>
      <c r="F131" s="73"/>
    </row>
    <row r="132" spans="1:6" ht="16" x14ac:dyDescent="0.2">
      <c r="A132" s="73"/>
      <c r="B132" s="73"/>
      <c r="C132" s="73"/>
      <c r="D132" s="73"/>
      <c r="E132" s="73"/>
      <c r="F132" s="73"/>
    </row>
    <row r="133" spans="1:6" ht="16" x14ac:dyDescent="0.2">
      <c r="A133" s="73"/>
      <c r="B133" s="73"/>
      <c r="C133" s="73"/>
      <c r="D133" s="73"/>
      <c r="E133" s="73"/>
      <c r="F133" s="73"/>
    </row>
    <row r="134" spans="1:6" ht="16" x14ac:dyDescent="0.2">
      <c r="A134" s="73"/>
      <c r="B134" s="73"/>
      <c r="C134" s="73"/>
      <c r="D134" s="73"/>
      <c r="E134" s="73"/>
      <c r="F134" s="73"/>
    </row>
    <row r="135" spans="1:6" ht="16" x14ac:dyDescent="0.2">
      <c r="A135" s="73"/>
      <c r="B135" s="73"/>
      <c r="C135" s="73"/>
      <c r="D135" s="73"/>
      <c r="E135" s="73"/>
      <c r="F135" s="73"/>
    </row>
    <row r="136" spans="1:6" ht="16" x14ac:dyDescent="0.2">
      <c r="A136" s="73"/>
      <c r="B136" s="73"/>
      <c r="C136" s="73"/>
      <c r="D136" s="73"/>
      <c r="E136" s="73"/>
      <c r="F136" s="73"/>
    </row>
    <row r="137" spans="1:6" ht="16" x14ac:dyDescent="0.2">
      <c r="A137" s="73"/>
      <c r="B137" s="73"/>
      <c r="C137" s="73"/>
      <c r="D137" s="73"/>
      <c r="E137" s="73"/>
      <c r="F137" s="73"/>
    </row>
    <row r="138" spans="1:6" ht="16" x14ac:dyDescent="0.2">
      <c r="A138" s="73"/>
      <c r="B138" s="73"/>
      <c r="C138" s="73"/>
      <c r="D138" s="73"/>
      <c r="E138" s="73"/>
      <c r="F138" s="73"/>
    </row>
    <row r="139" spans="1:6" ht="16" x14ac:dyDescent="0.2">
      <c r="A139" s="73"/>
      <c r="B139" s="73"/>
      <c r="C139" s="73"/>
      <c r="D139" s="73"/>
      <c r="E139" s="73"/>
      <c r="F139" s="73"/>
    </row>
    <row r="140" spans="1:6" ht="16" x14ac:dyDescent="0.2">
      <c r="A140" s="73"/>
      <c r="B140" s="73"/>
      <c r="C140" s="73"/>
      <c r="D140" s="73"/>
      <c r="E140" s="73"/>
      <c r="F140" s="73"/>
    </row>
    <row r="141" spans="1:6" ht="16" x14ac:dyDescent="0.2">
      <c r="A141" s="73"/>
      <c r="B141" s="73"/>
      <c r="C141" s="73"/>
      <c r="D141" s="73"/>
      <c r="E141" s="73"/>
      <c r="F141" s="73"/>
    </row>
    <row r="142" spans="1:6" ht="16" x14ac:dyDescent="0.2">
      <c r="A142" s="73"/>
      <c r="B142" s="73"/>
      <c r="C142" s="73"/>
      <c r="D142" s="73"/>
      <c r="E142" s="73"/>
      <c r="F142" s="73"/>
    </row>
    <row r="143" spans="1:6" ht="16" x14ac:dyDescent="0.2">
      <c r="A143" s="73"/>
      <c r="B143" s="73"/>
      <c r="C143" s="73"/>
      <c r="D143" s="73"/>
      <c r="E143" s="73"/>
      <c r="F143" s="73"/>
    </row>
    <row r="144" spans="1:6" ht="16" x14ac:dyDescent="0.2">
      <c r="A144" s="73"/>
      <c r="B144" s="73"/>
      <c r="C144" s="73"/>
      <c r="D144" s="73"/>
      <c r="E144" s="73"/>
      <c r="F144" s="73"/>
    </row>
    <row r="145" spans="1:6" ht="16" x14ac:dyDescent="0.2">
      <c r="A145" s="73"/>
      <c r="B145" s="73"/>
      <c r="C145" s="73"/>
      <c r="D145" s="73"/>
      <c r="E145" s="73"/>
      <c r="F145" s="73"/>
    </row>
    <row r="146" spans="1:6" ht="16" x14ac:dyDescent="0.2">
      <c r="A146" s="73"/>
      <c r="B146" s="73"/>
      <c r="C146" s="73"/>
      <c r="D146" s="73"/>
      <c r="E146" s="73"/>
      <c r="F146" s="73"/>
    </row>
    <row r="147" spans="1:6" ht="16" x14ac:dyDescent="0.2">
      <c r="A147" s="73"/>
      <c r="B147" s="73"/>
      <c r="C147" s="73"/>
      <c r="D147" s="73"/>
      <c r="E147" s="73"/>
      <c r="F147" s="73"/>
    </row>
    <row r="148" spans="1:6" ht="16" x14ac:dyDescent="0.2">
      <c r="A148" s="73"/>
      <c r="B148" s="73"/>
      <c r="C148" s="73"/>
      <c r="D148" s="73"/>
      <c r="E148" s="73"/>
      <c r="F148" s="73"/>
    </row>
    <row r="149" spans="1:6" ht="16" x14ac:dyDescent="0.2">
      <c r="A149" s="73"/>
      <c r="B149" s="73"/>
      <c r="C149" s="73"/>
      <c r="D149" s="73"/>
      <c r="E149" s="73"/>
      <c r="F149" s="73"/>
    </row>
    <row r="150" spans="1:6" ht="16" x14ac:dyDescent="0.2">
      <c r="A150" s="73"/>
      <c r="B150" s="73"/>
      <c r="C150" s="73"/>
      <c r="D150" s="73"/>
      <c r="E150" s="73"/>
      <c r="F150" s="73"/>
    </row>
    <row r="151" spans="1:6" ht="16" x14ac:dyDescent="0.2">
      <c r="A151" s="73"/>
      <c r="B151" s="73"/>
      <c r="C151" s="73"/>
      <c r="D151" s="73"/>
      <c r="E151" s="73"/>
      <c r="F151" s="73"/>
    </row>
    <row r="152" spans="1:6" ht="16" x14ac:dyDescent="0.2">
      <c r="A152" s="73"/>
      <c r="B152" s="73"/>
      <c r="C152" s="73"/>
      <c r="D152" s="73"/>
      <c r="E152" s="73"/>
      <c r="F152" s="73"/>
    </row>
    <row r="153" spans="1:6" ht="16" x14ac:dyDescent="0.2">
      <c r="A153" s="73"/>
      <c r="B153" s="73"/>
      <c r="C153" s="73"/>
      <c r="D153" s="73"/>
      <c r="E153" s="73"/>
      <c r="F153" s="73"/>
    </row>
    <row r="154" spans="1:6" ht="16" x14ac:dyDescent="0.2">
      <c r="A154" s="73"/>
      <c r="B154" s="73"/>
      <c r="C154" s="73"/>
      <c r="D154" s="73"/>
      <c r="E154" s="73"/>
      <c r="F154" s="73"/>
    </row>
    <row r="155" spans="1:6" ht="16" x14ac:dyDescent="0.2">
      <c r="A155" s="73"/>
      <c r="B155" s="73"/>
      <c r="C155" s="73"/>
      <c r="D155" s="73"/>
      <c r="E155" s="73"/>
      <c r="F155" s="73"/>
    </row>
    <row r="156" spans="1:6" ht="16" x14ac:dyDescent="0.2">
      <c r="A156" s="73"/>
      <c r="B156" s="73"/>
      <c r="C156" s="73"/>
      <c r="D156" s="73"/>
      <c r="E156" s="73"/>
      <c r="F156" s="73"/>
    </row>
    <row r="157" spans="1:6" ht="16" x14ac:dyDescent="0.2">
      <c r="A157" s="73"/>
      <c r="B157" s="73"/>
      <c r="C157" s="73"/>
      <c r="D157" s="73"/>
      <c r="E157" s="73"/>
      <c r="F157" s="73"/>
    </row>
    <row r="158" spans="1:6" ht="16" x14ac:dyDescent="0.2">
      <c r="A158" s="73"/>
      <c r="B158" s="73"/>
      <c r="C158" s="73"/>
      <c r="D158" s="73"/>
      <c r="E158" s="73"/>
      <c r="F158" s="73"/>
    </row>
    <row r="159" spans="1:6" ht="16" x14ac:dyDescent="0.2">
      <c r="A159" s="73"/>
      <c r="B159" s="73"/>
      <c r="C159" s="73"/>
      <c r="D159" s="73"/>
      <c r="E159" s="73"/>
      <c r="F159" s="73"/>
    </row>
    <row r="160" spans="1:6" ht="16" x14ac:dyDescent="0.2">
      <c r="A160" s="73"/>
      <c r="B160" s="73"/>
      <c r="C160" s="73"/>
      <c r="D160" s="73"/>
      <c r="E160" s="73"/>
      <c r="F160" s="73"/>
    </row>
    <row r="161" spans="1:6" ht="16" x14ac:dyDescent="0.2">
      <c r="A161" s="73"/>
      <c r="B161" s="73"/>
      <c r="C161" s="73"/>
      <c r="D161" s="73"/>
      <c r="E161" s="73"/>
      <c r="F161" s="73"/>
    </row>
    <row r="162" spans="1:6" ht="16" x14ac:dyDescent="0.2">
      <c r="A162" s="73"/>
      <c r="B162" s="73"/>
      <c r="C162" s="73"/>
      <c r="D162" s="73"/>
      <c r="E162" s="73"/>
      <c r="F162" s="73"/>
    </row>
    <row r="163" spans="1:6" ht="16" x14ac:dyDescent="0.2">
      <c r="A163" s="73"/>
      <c r="B163" s="73"/>
      <c r="C163" s="73"/>
      <c r="D163" s="73"/>
      <c r="E163" s="73"/>
      <c r="F163" s="73"/>
    </row>
    <row r="164" spans="1:6" ht="16" x14ac:dyDescent="0.2">
      <c r="A164" s="73"/>
      <c r="B164" s="73"/>
      <c r="C164" s="73"/>
      <c r="D164" s="73"/>
      <c r="E164" s="73"/>
      <c r="F164" s="73"/>
    </row>
    <row r="165" spans="1:6" ht="16" x14ac:dyDescent="0.2">
      <c r="A165" s="73"/>
      <c r="B165" s="73"/>
      <c r="C165" s="73"/>
      <c r="D165" s="73"/>
      <c r="E165" s="73"/>
      <c r="F165" s="73"/>
    </row>
    <row r="166" spans="1:6" ht="16" x14ac:dyDescent="0.2">
      <c r="A166" s="73"/>
      <c r="B166" s="73"/>
      <c r="C166" s="73"/>
      <c r="D166" s="73"/>
      <c r="E166" s="73"/>
      <c r="F166" s="73"/>
    </row>
    <row r="167" spans="1:6" ht="16" x14ac:dyDescent="0.2">
      <c r="A167" s="73"/>
      <c r="B167" s="73"/>
      <c r="C167" s="73"/>
      <c r="D167" s="73"/>
      <c r="E167" s="73"/>
      <c r="F167" s="73"/>
    </row>
    <row r="168" spans="1:6" ht="16" x14ac:dyDescent="0.2">
      <c r="A168" s="73"/>
      <c r="B168" s="73"/>
      <c r="C168" s="73"/>
      <c r="D168" s="73"/>
      <c r="E168" s="73"/>
      <c r="F168" s="73"/>
    </row>
    <row r="169" spans="1:6" ht="16" x14ac:dyDescent="0.2">
      <c r="A169" s="73"/>
      <c r="B169" s="73"/>
      <c r="C169" s="73"/>
      <c r="D169" s="73"/>
      <c r="E169" s="73"/>
      <c r="F169" s="73"/>
    </row>
    <row r="170" spans="1:6" ht="16" x14ac:dyDescent="0.2">
      <c r="A170" s="73"/>
      <c r="B170" s="73"/>
      <c r="C170" s="73"/>
      <c r="D170" s="73"/>
      <c r="E170" s="73"/>
      <c r="F170" s="73"/>
    </row>
    <row r="171" spans="1:6" ht="16" x14ac:dyDescent="0.2">
      <c r="A171" s="73"/>
      <c r="B171" s="73"/>
      <c r="C171" s="73"/>
      <c r="D171" s="73"/>
      <c r="E171" s="73"/>
      <c r="F171" s="73"/>
    </row>
    <row r="172" spans="1:6" ht="16" x14ac:dyDescent="0.2">
      <c r="A172" s="73"/>
      <c r="B172" s="73"/>
      <c r="C172" s="73"/>
      <c r="D172" s="73"/>
      <c r="E172" s="73"/>
      <c r="F172" s="73"/>
    </row>
    <row r="173" spans="1:6" ht="16" x14ac:dyDescent="0.2">
      <c r="A173" s="73"/>
      <c r="B173" s="73"/>
      <c r="C173" s="73"/>
      <c r="D173" s="73"/>
      <c r="E173" s="73"/>
      <c r="F173" s="73"/>
    </row>
    <row r="174" spans="1:6" ht="16" x14ac:dyDescent="0.2">
      <c r="A174" s="73"/>
      <c r="B174" s="73"/>
      <c r="C174" s="73"/>
      <c r="D174" s="73"/>
      <c r="E174" s="73"/>
      <c r="F174" s="73"/>
    </row>
    <row r="175" spans="1:6" ht="16" x14ac:dyDescent="0.2">
      <c r="A175" s="73"/>
      <c r="B175" s="73"/>
      <c r="C175" s="73"/>
      <c r="D175" s="73"/>
      <c r="E175" s="73"/>
      <c r="F175" s="73"/>
    </row>
    <row r="176" spans="1:6" ht="16" x14ac:dyDescent="0.2">
      <c r="A176" s="73"/>
      <c r="B176" s="73"/>
      <c r="C176" s="73"/>
      <c r="D176" s="73"/>
      <c r="E176" s="73"/>
      <c r="F176" s="73"/>
    </row>
    <row r="177" spans="1:6" ht="16" x14ac:dyDescent="0.2">
      <c r="A177" s="73"/>
      <c r="B177" s="73"/>
      <c r="C177" s="73"/>
      <c r="D177" s="73"/>
      <c r="E177" s="73"/>
      <c r="F177" s="73"/>
    </row>
    <row r="178" spans="1:6" ht="16" x14ac:dyDescent="0.2">
      <c r="A178" s="73"/>
      <c r="B178" s="73"/>
      <c r="C178" s="73"/>
      <c r="D178" s="73"/>
      <c r="E178" s="73"/>
      <c r="F178" s="73"/>
    </row>
    <row r="179" spans="1:6" ht="16" x14ac:dyDescent="0.2">
      <c r="A179" s="73"/>
      <c r="B179" s="73"/>
      <c r="C179" s="73"/>
      <c r="D179" s="73"/>
      <c r="E179" s="73"/>
      <c r="F179" s="73"/>
    </row>
    <row r="180" spans="1:6" ht="16" x14ac:dyDescent="0.2">
      <c r="A180" s="73"/>
      <c r="B180" s="73"/>
      <c r="C180" s="73"/>
      <c r="D180" s="73"/>
      <c r="E180" s="73"/>
      <c r="F180" s="73"/>
    </row>
    <row r="181" spans="1:6" ht="16" x14ac:dyDescent="0.2">
      <c r="A181" s="73"/>
      <c r="B181" s="73"/>
      <c r="C181" s="73"/>
      <c r="D181" s="73"/>
      <c r="E181" s="73"/>
      <c r="F181" s="73"/>
    </row>
    <row r="182" spans="1:6" ht="16" x14ac:dyDescent="0.2">
      <c r="A182" s="73"/>
      <c r="B182" s="73"/>
      <c r="C182" s="73"/>
      <c r="D182" s="73"/>
      <c r="E182" s="73"/>
      <c r="F182" s="73"/>
    </row>
    <row r="183" spans="1:6" ht="16" x14ac:dyDescent="0.2">
      <c r="A183" s="73"/>
      <c r="B183" s="73"/>
      <c r="C183" s="73"/>
      <c r="D183" s="73"/>
      <c r="E183" s="73"/>
      <c r="F183" s="73"/>
    </row>
    <row r="184" spans="1:6" ht="16" x14ac:dyDescent="0.2">
      <c r="A184" s="73"/>
      <c r="B184" s="73"/>
      <c r="C184" s="73"/>
      <c r="D184" s="73"/>
      <c r="E184" s="73"/>
      <c r="F184" s="73"/>
    </row>
    <row r="185" spans="1:6" ht="16" x14ac:dyDescent="0.2">
      <c r="A185" s="73"/>
      <c r="B185" s="73"/>
      <c r="C185" s="73"/>
      <c r="D185" s="73"/>
      <c r="E185" s="73"/>
      <c r="F185" s="73"/>
    </row>
    <row r="186" spans="1:6" ht="16" x14ac:dyDescent="0.2">
      <c r="A186" s="73"/>
      <c r="B186" s="73"/>
      <c r="C186" s="73"/>
      <c r="D186" s="73"/>
      <c r="E186" s="73"/>
      <c r="F186" s="73"/>
    </row>
    <row r="187" spans="1:6" ht="16" x14ac:dyDescent="0.2">
      <c r="A187" s="73"/>
      <c r="B187" s="73"/>
      <c r="C187" s="73"/>
      <c r="D187" s="73"/>
      <c r="E187" s="73"/>
      <c r="F187" s="73"/>
    </row>
    <row r="188" spans="1:6" ht="16" x14ac:dyDescent="0.2">
      <c r="A188" s="73"/>
      <c r="B188" s="73"/>
      <c r="C188" s="73"/>
      <c r="D188" s="73"/>
      <c r="E188" s="73"/>
      <c r="F188" s="73"/>
    </row>
    <row r="189" spans="1:6" ht="16" x14ac:dyDescent="0.2">
      <c r="A189" s="73"/>
      <c r="B189" s="73"/>
      <c r="C189" s="73"/>
      <c r="D189" s="73"/>
      <c r="E189" s="73"/>
      <c r="F189" s="73"/>
    </row>
    <row r="190" spans="1:6" ht="16" x14ac:dyDescent="0.2">
      <c r="A190" s="73"/>
      <c r="B190" s="73"/>
      <c r="C190" s="73"/>
      <c r="D190" s="73"/>
      <c r="E190" s="73"/>
      <c r="F190" s="73"/>
    </row>
    <row r="191" spans="1:6" ht="16" x14ac:dyDescent="0.2">
      <c r="A191" s="73"/>
      <c r="B191" s="73"/>
      <c r="C191" s="73"/>
      <c r="D191" s="73"/>
      <c r="E191" s="73"/>
      <c r="F191" s="73"/>
    </row>
    <row r="192" spans="1:6" ht="16" x14ac:dyDescent="0.2">
      <c r="A192" s="73"/>
      <c r="B192" s="73"/>
      <c r="C192" s="73"/>
      <c r="D192" s="73"/>
      <c r="E192" s="73"/>
      <c r="F192" s="73"/>
    </row>
    <row r="193" spans="1:6" ht="16" x14ac:dyDescent="0.2">
      <c r="A193" s="73"/>
      <c r="B193" s="73"/>
      <c r="C193" s="73"/>
      <c r="D193" s="73"/>
      <c r="E193" s="73"/>
      <c r="F193" s="73"/>
    </row>
    <row r="194" spans="1:6" ht="16" x14ac:dyDescent="0.2">
      <c r="A194" s="73"/>
      <c r="B194" s="73"/>
      <c r="C194" s="73"/>
      <c r="D194" s="73"/>
      <c r="E194" s="73"/>
      <c r="F194" s="73"/>
    </row>
    <row r="195" spans="1:6" ht="16" x14ac:dyDescent="0.2">
      <c r="A195" s="73"/>
      <c r="B195" s="73"/>
      <c r="C195" s="73"/>
      <c r="D195" s="73"/>
      <c r="E195" s="73"/>
      <c r="F195" s="73"/>
    </row>
    <row r="196" spans="1:6" ht="16" x14ac:dyDescent="0.2">
      <c r="A196" s="73"/>
      <c r="B196" s="73"/>
      <c r="C196" s="73"/>
      <c r="D196" s="73"/>
      <c r="E196" s="73"/>
      <c r="F196" s="73"/>
    </row>
    <row r="197" spans="1:6" ht="16" x14ac:dyDescent="0.2">
      <c r="A197" s="73"/>
      <c r="B197" s="73"/>
      <c r="C197" s="73"/>
      <c r="D197" s="73"/>
      <c r="E197" s="73"/>
      <c r="F197" s="73"/>
    </row>
    <row r="198" spans="1:6" ht="16" x14ac:dyDescent="0.2">
      <c r="A198" s="73"/>
      <c r="B198" s="73"/>
      <c r="C198" s="73"/>
      <c r="D198" s="73"/>
      <c r="E198" s="73"/>
      <c r="F198" s="73"/>
    </row>
    <row r="199" spans="1:6" ht="16" x14ac:dyDescent="0.2">
      <c r="A199" s="73"/>
      <c r="B199" s="73"/>
      <c r="C199" s="73"/>
      <c r="D199" s="73"/>
      <c r="E199" s="73"/>
      <c r="F199" s="73"/>
    </row>
    <row r="200" spans="1:6" ht="16" x14ac:dyDescent="0.2">
      <c r="A200" s="73"/>
      <c r="B200" s="73"/>
      <c r="C200" s="73"/>
      <c r="D200" s="73"/>
      <c r="E200" s="73"/>
      <c r="F200" s="73"/>
    </row>
    <row r="201" spans="1:6" ht="16" x14ac:dyDescent="0.2">
      <c r="A201" s="73"/>
      <c r="B201" s="73"/>
      <c r="C201" s="73"/>
      <c r="D201" s="73"/>
      <c r="E201" s="73"/>
      <c r="F201" s="73"/>
    </row>
    <row r="202" spans="1:6" ht="16" x14ac:dyDescent="0.2">
      <c r="A202" s="73"/>
      <c r="B202" s="73"/>
      <c r="C202" s="73"/>
      <c r="D202" s="73"/>
      <c r="E202" s="73"/>
      <c r="F202" s="73"/>
    </row>
    <row r="203" spans="1:6" ht="16" x14ac:dyDescent="0.2">
      <c r="A203" s="73"/>
      <c r="B203" s="73"/>
      <c r="C203" s="73"/>
      <c r="D203" s="73"/>
      <c r="E203" s="73"/>
      <c r="F203" s="73"/>
    </row>
    <row r="204" spans="1:6" ht="16" x14ac:dyDescent="0.2">
      <c r="A204" s="73"/>
      <c r="B204" s="73"/>
      <c r="C204" s="73"/>
      <c r="D204" s="73"/>
      <c r="E204" s="73"/>
      <c r="F204" s="73"/>
    </row>
    <row r="205" spans="1:6" ht="16" x14ac:dyDescent="0.2">
      <c r="A205" s="73"/>
      <c r="B205" s="73"/>
      <c r="C205" s="73"/>
      <c r="D205" s="73"/>
      <c r="E205" s="73"/>
      <c r="F205" s="73"/>
    </row>
    <row r="206" spans="1:6" ht="16" x14ac:dyDescent="0.2">
      <c r="A206" s="73"/>
      <c r="B206" s="73"/>
      <c r="C206" s="73"/>
      <c r="D206" s="73"/>
      <c r="E206" s="73"/>
      <c r="F206" s="73"/>
    </row>
    <row r="207" spans="1:6" ht="16" x14ac:dyDescent="0.2">
      <c r="A207" s="73"/>
      <c r="B207" s="73"/>
      <c r="C207" s="73"/>
      <c r="D207" s="73"/>
      <c r="E207" s="73"/>
      <c r="F207" s="73"/>
    </row>
    <row r="208" spans="1:6" ht="16" x14ac:dyDescent="0.2">
      <c r="A208" s="73"/>
      <c r="B208" s="73"/>
      <c r="C208" s="73"/>
      <c r="D208" s="73"/>
      <c r="E208" s="73"/>
      <c r="F208" s="73"/>
    </row>
    <row r="209" spans="1:6" ht="16" x14ac:dyDescent="0.2">
      <c r="A209" s="73"/>
      <c r="B209" s="73"/>
      <c r="C209" s="73"/>
      <c r="D209" s="73"/>
      <c r="E209" s="73"/>
      <c r="F209" s="73"/>
    </row>
    <row r="210" spans="1:6" ht="16" x14ac:dyDescent="0.2">
      <c r="A210" s="73"/>
      <c r="B210" s="73"/>
      <c r="C210" s="73"/>
      <c r="D210" s="73"/>
      <c r="E210" s="73"/>
      <c r="F210" s="73"/>
    </row>
    <row r="211" spans="1:6" ht="16" x14ac:dyDescent="0.2">
      <c r="A211" s="73"/>
      <c r="B211" s="73"/>
      <c r="C211" s="73"/>
      <c r="D211" s="73"/>
      <c r="E211" s="73"/>
      <c r="F211" s="73"/>
    </row>
    <row r="212" spans="1:6" ht="16" x14ac:dyDescent="0.2">
      <c r="A212" s="73"/>
      <c r="B212" s="73"/>
      <c r="C212" s="73"/>
      <c r="D212" s="73"/>
      <c r="E212" s="73"/>
      <c r="F212" s="73"/>
    </row>
    <row r="213" spans="1:6" ht="16" x14ac:dyDescent="0.2">
      <c r="A213" s="73"/>
      <c r="B213" s="73"/>
      <c r="C213" s="73"/>
      <c r="D213" s="73"/>
      <c r="E213" s="73"/>
      <c r="F213" s="73"/>
    </row>
    <row r="214" spans="1:6" ht="16" x14ac:dyDescent="0.2">
      <c r="A214" s="73"/>
      <c r="B214" s="73"/>
      <c r="C214" s="73"/>
      <c r="D214" s="73"/>
      <c r="E214" s="73"/>
      <c r="F214" s="73"/>
    </row>
    <row r="215" spans="1:6" ht="16" x14ac:dyDescent="0.2">
      <c r="A215" s="73"/>
      <c r="B215" s="73"/>
      <c r="C215" s="73"/>
      <c r="D215" s="73"/>
      <c r="E215" s="73"/>
      <c r="F215" s="73"/>
    </row>
    <row r="216" spans="1:6" ht="16" x14ac:dyDescent="0.2">
      <c r="A216" s="73"/>
      <c r="B216" s="73"/>
      <c r="C216" s="73"/>
      <c r="D216" s="73"/>
      <c r="E216" s="73"/>
      <c r="F216" s="73"/>
    </row>
    <row r="217" spans="1:6" ht="16" x14ac:dyDescent="0.2">
      <c r="A217" s="73"/>
      <c r="B217" s="73"/>
      <c r="C217" s="73"/>
      <c r="D217" s="73"/>
      <c r="E217" s="73"/>
      <c r="F217" s="73"/>
    </row>
    <row r="218" spans="1:6" ht="16" x14ac:dyDescent="0.2">
      <c r="A218" s="73"/>
      <c r="B218" s="73"/>
      <c r="C218" s="73"/>
      <c r="D218" s="73"/>
      <c r="E218" s="73"/>
      <c r="F218" s="73"/>
    </row>
    <row r="219" spans="1:6" ht="16" x14ac:dyDescent="0.2">
      <c r="A219" s="73"/>
      <c r="B219" s="73"/>
      <c r="C219" s="73"/>
      <c r="D219" s="73"/>
      <c r="E219" s="73"/>
      <c r="F219" s="73"/>
    </row>
    <row r="220" spans="1:6" ht="16" x14ac:dyDescent="0.2">
      <c r="A220" s="73"/>
      <c r="B220" s="73"/>
      <c r="C220" s="73"/>
      <c r="D220" s="73"/>
      <c r="E220" s="73"/>
      <c r="F220" s="73"/>
    </row>
    <row r="221" spans="1:6" ht="16" x14ac:dyDescent="0.2">
      <c r="A221" s="73"/>
      <c r="B221" s="73"/>
      <c r="C221" s="73"/>
      <c r="D221" s="73"/>
      <c r="E221" s="73"/>
      <c r="F221" s="73"/>
    </row>
    <row r="222" spans="1:6" ht="16" x14ac:dyDescent="0.2">
      <c r="A222" s="73"/>
      <c r="B222" s="73"/>
      <c r="C222" s="73"/>
      <c r="D222" s="73"/>
      <c r="E222" s="73"/>
      <c r="F222" s="73"/>
    </row>
    <row r="223" spans="1:6" ht="16" x14ac:dyDescent="0.2">
      <c r="A223" s="73"/>
      <c r="B223" s="73"/>
      <c r="C223" s="73"/>
      <c r="D223" s="73"/>
      <c r="E223" s="73"/>
      <c r="F223" s="73"/>
    </row>
    <row r="224" spans="1:6" ht="16" x14ac:dyDescent="0.2">
      <c r="A224" s="73"/>
      <c r="B224" s="73"/>
      <c r="C224" s="73"/>
      <c r="D224" s="73"/>
      <c r="E224" s="73"/>
      <c r="F224" s="73"/>
    </row>
    <row r="225" spans="1:6" ht="16" x14ac:dyDescent="0.2">
      <c r="A225" s="73"/>
      <c r="B225" s="73"/>
      <c r="C225" s="73"/>
      <c r="D225" s="73"/>
      <c r="E225" s="73"/>
      <c r="F225" s="73"/>
    </row>
    <row r="226" spans="1:6" ht="16" x14ac:dyDescent="0.2">
      <c r="A226" s="73"/>
      <c r="B226" s="73"/>
      <c r="C226" s="73"/>
      <c r="D226" s="73"/>
      <c r="E226" s="73"/>
      <c r="F226" s="73"/>
    </row>
    <row r="227" spans="1:6" ht="16" x14ac:dyDescent="0.2">
      <c r="A227" s="73"/>
      <c r="B227" s="73"/>
      <c r="C227" s="73"/>
      <c r="D227" s="73"/>
      <c r="E227" s="73"/>
      <c r="F227" s="73"/>
    </row>
    <row r="228" spans="1:6" ht="16" x14ac:dyDescent="0.2">
      <c r="A228" s="73"/>
      <c r="B228" s="73"/>
      <c r="C228" s="73"/>
      <c r="D228" s="73"/>
      <c r="E228" s="73"/>
      <c r="F228" s="73"/>
    </row>
    <row r="229" spans="1:6" ht="16" x14ac:dyDescent="0.2">
      <c r="A229" s="73"/>
      <c r="B229" s="73"/>
      <c r="C229" s="73"/>
      <c r="D229" s="73"/>
      <c r="E229" s="73"/>
      <c r="F229" s="73"/>
    </row>
    <row r="230" spans="1:6" ht="16" x14ac:dyDescent="0.2">
      <c r="A230" s="73"/>
      <c r="B230" s="73"/>
      <c r="C230" s="73"/>
      <c r="D230" s="73"/>
      <c r="E230" s="73"/>
      <c r="F230" s="73"/>
    </row>
    <row r="231" spans="1:6" ht="16" x14ac:dyDescent="0.2">
      <c r="A231" s="73"/>
      <c r="B231" s="73"/>
      <c r="C231" s="73"/>
      <c r="D231" s="73"/>
      <c r="E231" s="73"/>
      <c r="F231" s="73"/>
    </row>
    <row r="232" spans="1:6" ht="16" x14ac:dyDescent="0.2">
      <c r="A232" s="73"/>
      <c r="B232" s="73"/>
      <c r="C232" s="73"/>
      <c r="D232" s="73"/>
      <c r="E232" s="73"/>
      <c r="F232" s="73"/>
    </row>
    <row r="233" spans="1:6" ht="16" x14ac:dyDescent="0.2">
      <c r="A233" s="73"/>
      <c r="B233" s="73"/>
      <c r="C233" s="73"/>
      <c r="D233" s="73"/>
      <c r="E233" s="73"/>
      <c r="F233" s="73"/>
    </row>
    <row r="234" spans="1:6" ht="16" x14ac:dyDescent="0.2">
      <c r="A234" s="73"/>
      <c r="B234" s="73"/>
      <c r="C234" s="73"/>
      <c r="D234" s="73"/>
      <c r="E234" s="73"/>
      <c r="F234" s="73"/>
    </row>
    <row r="235" spans="1:6" ht="16" x14ac:dyDescent="0.2">
      <c r="A235" s="73"/>
      <c r="B235" s="73"/>
      <c r="C235" s="73"/>
      <c r="D235" s="73"/>
      <c r="E235" s="73"/>
      <c r="F235" s="73"/>
    </row>
    <row r="236" spans="1:6" ht="16" x14ac:dyDescent="0.2">
      <c r="A236" s="73"/>
      <c r="B236" s="73"/>
      <c r="C236" s="73"/>
      <c r="D236" s="73"/>
      <c r="E236" s="73"/>
      <c r="F236" s="73"/>
    </row>
    <row r="237" spans="1:6" ht="16" x14ac:dyDescent="0.2">
      <c r="A237" s="73"/>
      <c r="B237" s="73"/>
      <c r="C237" s="73"/>
      <c r="D237" s="73"/>
      <c r="E237" s="73"/>
      <c r="F237" s="73"/>
    </row>
    <row r="238" spans="1:6" ht="16" x14ac:dyDescent="0.2">
      <c r="A238" s="73"/>
      <c r="B238" s="73"/>
      <c r="C238" s="73"/>
      <c r="D238" s="73"/>
      <c r="E238" s="73"/>
      <c r="F238" s="73"/>
    </row>
    <row r="239" spans="1:6" ht="16" x14ac:dyDescent="0.2">
      <c r="A239" s="73"/>
      <c r="B239" s="73"/>
      <c r="C239" s="73"/>
      <c r="D239" s="73"/>
      <c r="E239" s="73"/>
      <c r="F239" s="73"/>
    </row>
    <row r="240" spans="1:6" ht="16" x14ac:dyDescent="0.2">
      <c r="A240" s="73"/>
      <c r="B240" s="73"/>
      <c r="C240" s="73"/>
      <c r="D240" s="73"/>
      <c r="E240" s="73"/>
      <c r="F240" s="73"/>
    </row>
    <row r="241" spans="1:6" ht="16" x14ac:dyDescent="0.2">
      <c r="A241" s="73"/>
      <c r="B241" s="73"/>
      <c r="C241" s="73"/>
      <c r="D241" s="73"/>
      <c r="E241" s="73"/>
      <c r="F241" s="73"/>
    </row>
    <row r="242" spans="1:6" ht="16" x14ac:dyDescent="0.2">
      <c r="A242" s="73"/>
      <c r="B242" s="73"/>
      <c r="C242" s="73"/>
      <c r="D242" s="73"/>
      <c r="E242" s="73"/>
      <c r="F242" s="73"/>
    </row>
    <row r="243" spans="1:6" ht="16" x14ac:dyDescent="0.2">
      <c r="A243" s="73"/>
      <c r="B243" s="73"/>
      <c r="C243" s="73"/>
      <c r="D243" s="73"/>
      <c r="E243" s="73"/>
      <c r="F243" s="73"/>
    </row>
    <row r="244" spans="1:6" ht="16" x14ac:dyDescent="0.2">
      <c r="A244" s="73"/>
      <c r="B244" s="73"/>
      <c r="C244" s="73"/>
      <c r="D244" s="73"/>
      <c r="E244" s="73"/>
      <c r="F244" s="73"/>
    </row>
    <row r="245" spans="1:6" ht="16" x14ac:dyDescent="0.2">
      <c r="A245" s="73"/>
      <c r="B245" s="73"/>
      <c r="C245" s="73"/>
      <c r="D245" s="73"/>
      <c r="E245" s="73"/>
      <c r="F245" s="73"/>
    </row>
    <row r="246" spans="1:6" ht="16" x14ac:dyDescent="0.2">
      <c r="A246" s="73"/>
      <c r="B246" s="73"/>
      <c r="C246" s="73"/>
      <c r="D246" s="73"/>
      <c r="E246" s="73"/>
      <c r="F246" s="73"/>
    </row>
    <row r="247" spans="1:6" ht="16" x14ac:dyDescent="0.2">
      <c r="A247" s="73"/>
      <c r="B247" s="73"/>
      <c r="C247" s="73"/>
      <c r="D247" s="73"/>
      <c r="E247" s="73"/>
      <c r="F247" s="73"/>
    </row>
    <row r="248" spans="1:6" ht="16" x14ac:dyDescent="0.2">
      <c r="A248" s="73"/>
      <c r="B248" s="73"/>
      <c r="C248" s="73"/>
      <c r="D248" s="73"/>
      <c r="E248" s="73"/>
      <c r="F248" s="73"/>
    </row>
    <row r="249" spans="1:6" ht="16" x14ac:dyDescent="0.2">
      <c r="A249" s="73"/>
      <c r="B249" s="73"/>
      <c r="C249" s="73"/>
      <c r="D249" s="73"/>
      <c r="E249" s="73"/>
      <c r="F249" s="73"/>
    </row>
    <row r="250" spans="1:6" ht="16" x14ac:dyDescent="0.2">
      <c r="A250" s="73"/>
      <c r="B250" s="73"/>
      <c r="C250" s="73"/>
      <c r="D250" s="73"/>
      <c r="E250" s="73"/>
      <c r="F250" s="73"/>
    </row>
    <row r="251" spans="1:6" ht="16" x14ac:dyDescent="0.2">
      <c r="A251" s="73"/>
      <c r="B251" s="73"/>
      <c r="C251" s="73"/>
      <c r="D251" s="73"/>
      <c r="E251" s="73"/>
      <c r="F251" s="73"/>
    </row>
    <row r="252" spans="1:6" ht="16" x14ac:dyDescent="0.2">
      <c r="A252" s="73"/>
      <c r="B252" s="73"/>
      <c r="C252" s="73"/>
      <c r="D252" s="73"/>
      <c r="E252" s="73"/>
      <c r="F252" s="73"/>
    </row>
    <row r="253" spans="1:6" ht="16" x14ac:dyDescent="0.2">
      <c r="A253" s="73"/>
      <c r="B253" s="73"/>
      <c r="C253" s="73"/>
      <c r="D253" s="73"/>
      <c r="E253" s="73"/>
      <c r="F253" s="73"/>
    </row>
    <row r="254" spans="1:6" ht="16" x14ac:dyDescent="0.2">
      <c r="A254" s="73"/>
      <c r="B254" s="73"/>
      <c r="C254" s="73"/>
      <c r="D254" s="73"/>
      <c r="E254" s="73"/>
      <c r="F254" s="73"/>
    </row>
    <row r="255" spans="1:6" ht="16" x14ac:dyDescent="0.2">
      <c r="A255" s="73"/>
      <c r="B255" s="73"/>
      <c r="C255" s="73"/>
      <c r="D255" s="73"/>
      <c r="E255" s="73"/>
      <c r="F255" s="73"/>
    </row>
    <row r="256" spans="1:6" ht="16" x14ac:dyDescent="0.2">
      <c r="A256" s="73"/>
      <c r="B256" s="73"/>
      <c r="C256" s="73"/>
      <c r="D256" s="73"/>
      <c r="E256" s="73"/>
      <c r="F256" s="73"/>
    </row>
    <row r="257" spans="1:6" ht="16" x14ac:dyDescent="0.2">
      <c r="A257" s="73"/>
      <c r="B257" s="73"/>
      <c r="C257" s="73"/>
      <c r="D257" s="73"/>
      <c r="E257" s="73"/>
      <c r="F257" s="73"/>
    </row>
    <row r="258" spans="1:6" ht="16" x14ac:dyDescent="0.2">
      <c r="A258" s="73"/>
      <c r="B258" s="73"/>
      <c r="C258" s="73"/>
      <c r="D258" s="73"/>
      <c r="E258" s="73"/>
      <c r="F258" s="73"/>
    </row>
    <row r="259" spans="1:6" ht="16" x14ac:dyDescent="0.2">
      <c r="A259" s="73"/>
      <c r="B259" s="73"/>
      <c r="C259" s="73"/>
      <c r="D259" s="73"/>
      <c r="E259" s="73"/>
      <c r="F259" s="73"/>
    </row>
    <row r="260" spans="1:6" ht="16" x14ac:dyDescent="0.2">
      <c r="A260" s="73"/>
      <c r="B260" s="73"/>
      <c r="C260" s="73"/>
      <c r="D260" s="73"/>
      <c r="E260" s="73"/>
      <c r="F260" s="73"/>
    </row>
    <row r="261" spans="1:6" ht="16" x14ac:dyDescent="0.2">
      <c r="A261" s="73"/>
      <c r="B261" s="73"/>
      <c r="C261" s="73"/>
      <c r="D261" s="73"/>
      <c r="E261" s="73"/>
      <c r="F261" s="73"/>
    </row>
    <row r="262" spans="1:6" ht="16" x14ac:dyDescent="0.2">
      <c r="A262" s="73"/>
      <c r="B262" s="73"/>
      <c r="C262" s="73"/>
      <c r="D262" s="73"/>
      <c r="E262" s="73"/>
      <c r="F262" s="73"/>
    </row>
    <row r="263" spans="1:6" ht="16" x14ac:dyDescent="0.2">
      <c r="A263" s="73"/>
      <c r="B263" s="73"/>
      <c r="C263" s="73"/>
      <c r="D263" s="73"/>
      <c r="E263" s="73"/>
      <c r="F263" s="73"/>
    </row>
    <row r="264" spans="1:6" ht="16" x14ac:dyDescent="0.2">
      <c r="A264" s="73"/>
      <c r="B264" s="73"/>
      <c r="C264" s="73"/>
      <c r="D264" s="73"/>
      <c r="E264" s="73"/>
      <c r="F264" s="73"/>
    </row>
    <row r="265" spans="1:6" ht="16" x14ac:dyDescent="0.2">
      <c r="A265" s="73"/>
      <c r="B265" s="73"/>
      <c r="C265" s="73"/>
      <c r="D265" s="73"/>
      <c r="E265" s="73"/>
      <c r="F265" s="73"/>
    </row>
    <row r="266" spans="1:6" ht="16" x14ac:dyDescent="0.2">
      <c r="A266" s="73"/>
      <c r="B266" s="73"/>
      <c r="C266" s="73"/>
      <c r="D266" s="73"/>
      <c r="E266" s="73"/>
      <c r="F266" s="73"/>
    </row>
    <row r="267" spans="1:6" ht="16" x14ac:dyDescent="0.2">
      <c r="A267" s="73"/>
      <c r="B267" s="73"/>
      <c r="C267" s="73"/>
      <c r="D267" s="73"/>
      <c r="E267" s="73"/>
      <c r="F267" s="73"/>
    </row>
    <row r="268" spans="1:6" ht="16" x14ac:dyDescent="0.2">
      <c r="A268" s="73"/>
      <c r="B268" s="73"/>
      <c r="C268" s="73"/>
      <c r="D268" s="73"/>
      <c r="E268" s="73"/>
      <c r="F268" s="73"/>
    </row>
    <row r="269" spans="1:6" ht="16" x14ac:dyDescent="0.2">
      <c r="A269" s="73"/>
      <c r="B269" s="73"/>
      <c r="C269" s="73"/>
      <c r="D269" s="73"/>
      <c r="E269" s="73"/>
      <c r="F269" s="73"/>
    </row>
    <row r="270" spans="1:6" ht="16" x14ac:dyDescent="0.2">
      <c r="A270" s="73"/>
      <c r="B270" s="73"/>
      <c r="C270" s="73"/>
      <c r="D270" s="73"/>
      <c r="E270" s="73"/>
      <c r="F270" s="73"/>
    </row>
    <row r="271" spans="1:6" ht="16" x14ac:dyDescent="0.2">
      <c r="A271" s="73"/>
      <c r="B271" s="73"/>
      <c r="C271" s="73"/>
      <c r="D271" s="73"/>
      <c r="E271" s="73"/>
      <c r="F271" s="73"/>
    </row>
    <row r="272" spans="1:6" ht="16" x14ac:dyDescent="0.2">
      <c r="A272" s="73"/>
      <c r="B272" s="73"/>
      <c r="C272" s="73"/>
      <c r="D272" s="73"/>
      <c r="E272" s="73"/>
      <c r="F272" s="73"/>
    </row>
    <row r="273" spans="1:6" ht="16" x14ac:dyDescent="0.2">
      <c r="A273" s="73"/>
      <c r="B273" s="73"/>
      <c r="C273" s="73"/>
      <c r="D273" s="73"/>
      <c r="E273" s="73"/>
      <c r="F273" s="73"/>
    </row>
    <row r="274" spans="1:6" ht="16" x14ac:dyDescent="0.2">
      <c r="A274" s="73"/>
      <c r="B274" s="73"/>
      <c r="C274" s="73"/>
      <c r="D274" s="73"/>
      <c r="E274" s="73"/>
      <c r="F274" s="73"/>
    </row>
    <row r="275" spans="1:6" ht="16" x14ac:dyDescent="0.2">
      <c r="A275" s="73"/>
      <c r="B275" s="73"/>
      <c r="C275" s="73"/>
      <c r="D275" s="73"/>
      <c r="E275" s="73"/>
      <c r="F275" s="73"/>
    </row>
    <row r="276" spans="1:6" ht="16" x14ac:dyDescent="0.2">
      <c r="A276" s="73"/>
      <c r="B276" s="73"/>
      <c r="C276" s="73"/>
      <c r="D276" s="73"/>
      <c r="E276" s="73"/>
      <c r="F276" s="73"/>
    </row>
    <row r="277" spans="1:6" ht="16" x14ac:dyDescent="0.2">
      <c r="A277" s="73"/>
      <c r="B277" s="73"/>
      <c r="C277" s="73"/>
      <c r="D277" s="73"/>
      <c r="E277" s="73"/>
      <c r="F277" s="73"/>
    </row>
    <row r="278" spans="1:6" ht="16" x14ac:dyDescent="0.2">
      <c r="A278" s="73"/>
      <c r="B278" s="73"/>
      <c r="C278" s="73"/>
      <c r="D278" s="73"/>
      <c r="E278" s="73"/>
      <c r="F278" s="73"/>
    </row>
    <row r="279" spans="1:6" ht="16" x14ac:dyDescent="0.2">
      <c r="A279" s="73"/>
      <c r="B279" s="73"/>
      <c r="C279" s="73"/>
      <c r="D279" s="73"/>
      <c r="E279" s="73"/>
      <c r="F279" s="73"/>
    </row>
    <row r="280" spans="1:6" ht="16" x14ac:dyDescent="0.2">
      <c r="A280" s="73"/>
      <c r="B280" s="73"/>
      <c r="C280" s="73"/>
      <c r="D280" s="73"/>
      <c r="E280" s="73"/>
      <c r="F280" s="73"/>
    </row>
    <row r="281" spans="1:6" ht="16" x14ac:dyDescent="0.2">
      <c r="A281" s="73"/>
      <c r="B281" s="73"/>
      <c r="C281" s="73"/>
      <c r="D281" s="73"/>
      <c r="E281" s="73"/>
      <c r="F281" s="73"/>
    </row>
    <row r="282" spans="1:6" ht="16" x14ac:dyDescent="0.2">
      <c r="A282" s="73"/>
      <c r="B282" s="73"/>
      <c r="C282" s="73"/>
      <c r="D282" s="73"/>
      <c r="E282" s="73"/>
      <c r="F282" s="73"/>
    </row>
    <row r="283" spans="1:6" ht="16" x14ac:dyDescent="0.2">
      <c r="A283" s="73"/>
      <c r="B283" s="73"/>
      <c r="C283" s="73"/>
      <c r="D283" s="73"/>
      <c r="E283" s="73"/>
      <c r="F283" s="73"/>
    </row>
    <row r="284" spans="1:6" ht="16" x14ac:dyDescent="0.2">
      <c r="A284" s="73"/>
      <c r="B284" s="73"/>
      <c r="C284" s="73"/>
      <c r="D284" s="73"/>
      <c r="E284" s="73"/>
      <c r="F284" s="73"/>
    </row>
    <row r="285" spans="1:6" ht="16" x14ac:dyDescent="0.2">
      <c r="A285" s="73"/>
      <c r="B285" s="73"/>
      <c r="C285" s="73"/>
      <c r="D285" s="73"/>
      <c r="E285" s="73"/>
      <c r="F285" s="73"/>
    </row>
    <row r="286" spans="1:6" ht="16" x14ac:dyDescent="0.2">
      <c r="A286" s="73"/>
      <c r="B286" s="73"/>
      <c r="C286" s="73"/>
      <c r="D286" s="73"/>
      <c r="E286" s="73"/>
      <c r="F286" s="73"/>
    </row>
    <row r="287" spans="1:6" ht="16" x14ac:dyDescent="0.2">
      <c r="A287" s="73"/>
      <c r="B287" s="73"/>
      <c r="C287" s="73"/>
      <c r="D287" s="73"/>
      <c r="E287" s="73"/>
      <c r="F287" s="73"/>
    </row>
    <row r="288" spans="1:6" ht="16" x14ac:dyDescent="0.2">
      <c r="A288" s="73"/>
      <c r="B288" s="73"/>
      <c r="C288" s="73"/>
      <c r="D288" s="73"/>
      <c r="E288" s="73"/>
      <c r="F288" s="73"/>
    </row>
    <row r="289" spans="1:6" ht="16" x14ac:dyDescent="0.2">
      <c r="A289" s="73"/>
      <c r="B289" s="73"/>
      <c r="C289" s="73"/>
      <c r="D289" s="73"/>
      <c r="E289" s="73"/>
      <c r="F289" s="73"/>
    </row>
    <row r="290" spans="1:6" ht="16" x14ac:dyDescent="0.2">
      <c r="A290" s="73"/>
      <c r="B290" s="73"/>
      <c r="C290" s="73"/>
      <c r="D290" s="73"/>
      <c r="E290" s="73"/>
      <c r="F290" s="73"/>
    </row>
    <row r="291" spans="1:6" ht="16" x14ac:dyDescent="0.2">
      <c r="A291" s="73"/>
      <c r="B291" s="73"/>
      <c r="C291" s="73"/>
      <c r="D291" s="73"/>
      <c r="E291" s="73"/>
      <c r="F291" s="73"/>
    </row>
    <row r="292" spans="1:6" ht="16" x14ac:dyDescent="0.2">
      <c r="A292" s="73"/>
      <c r="B292" s="73"/>
      <c r="C292" s="73"/>
      <c r="D292" s="73"/>
      <c r="E292" s="73"/>
      <c r="F292" s="73"/>
    </row>
    <row r="293" spans="1:6" ht="16" x14ac:dyDescent="0.2">
      <c r="A293" s="73"/>
      <c r="B293" s="73"/>
      <c r="C293" s="73"/>
      <c r="D293" s="73"/>
      <c r="E293" s="73"/>
      <c r="F293" s="73"/>
    </row>
    <row r="294" spans="1:6" ht="16" x14ac:dyDescent="0.2">
      <c r="A294" s="73"/>
      <c r="B294" s="73"/>
      <c r="C294" s="73"/>
      <c r="D294" s="73"/>
      <c r="E294" s="73"/>
      <c r="F294" s="73"/>
    </row>
    <row r="295" spans="1:6" ht="16" x14ac:dyDescent="0.2">
      <c r="A295" s="73"/>
      <c r="B295" s="73"/>
      <c r="C295" s="73"/>
      <c r="D295" s="73"/>
      <c r="E295" s="73"/>
      <c r="F295" s="73"/>
    </row>
    <row r="296" spans="1:6" ht="16" x14ac:dyDescent="0.2">
      <c r="A296" s="73"/>
      <c r="B296" s="73"/>
      <c r="C296" s="73"/>
      <c r="D296" s="73"/>
      <c r="E296" s="73"/>
      <c r="F296" s="73"/>
    </row>
    <row r="297" spans="1:6" ht="16" x14ac:dyDescent="0.2">
      <c r="A297" s="73"/>
      <c r="B297" s="73"/>
      <c r="C297" s="73"/>
      <c r="D297" s="73"/>
      <c r="E297" s="73"/>
      <c r="F297" s="73"/>
    </row>
    <row r="298" spans="1:6" ht="16" x14ac:dyDescent="0.2">
      <c r="A298" s="73"/>
      <c r="B298" s="73"/>
      <c r="C298" s="73"/>
      <c r="D298" s="73"/>
      <c r="E298" s="73"/>
      <c r="F298" s="73"/>
    </row>
    <row r="299" spans="1:6" ht="16" x14ac:dyDescent="0.2">
      <c r="A299" s="73"/>
      <c r="B299" s="73"/>
      <c r="C299" s="73"/>
      <c r="D299" s="73"/>
      <c r="E299" s="73"/>
      <c r="F299" s="73"/>
    </row>
    <row r="300" spans="1:6" ht="16" x14ac:dyDescent="0.2">
      <c r="A300" s="73"/>
      <c r="B300" s="73"/>
      <c r="C300" s="73"/>
      <c r="D300" s="73"/>
      <c r="E300" s="73"/>
      <c r="F300" s="73"/>
    </row>
    <row r="301" spans="1:6" ht="16" x14ac:dyDescent="0.2">
      <c r="A301" s="73"/>
      <c r="B301" s="73"/>
      <c r="C301" s="73"/>
      <c r="D301" s="73"/>
      <c r="E301" s="73"/>
      <c r="F301" s="73"/>
    </row>
    <row r="302" spans="1:6" ht="16" x14ac:dyDescent="0.2">
      <c r="A302" s="73"/>
      <c r="B302" s="73"/>
      <c r="C302" s="73"/>
      <c r="D302" s="73"/>
      <c r="E302" s="73"/>
      <c r="F302" s="73"/>
    </row>
    <row r="303" spans="1:6" ht="16" x14ac:dyDescent="0.2">
      <c r="A303" s="73"/>
      <c r="B303" s="73"/>
      <c r="C303" s="73"/>
      <c r="D303" s="73"/>
      <c r="E303" s="73"/>
      <c r="F303" s="73"/>
    </row>
    <row r="304" spans="1:6" ht="16" x14ac:dyDescent="0.2">
      <c r="A304" s="73"/>
      <c r="B304" s="73"/>
      <c r="C304" s="73"/>
      <c r="D304" s="73"/>
      <c r="E304" s="73"/>
      <c r="F304" s="73"/>
    </row>
    <row r="305" spans="1:6" ht="16" x14ac:dyDescent="0.2">
      <c r="A305" s="73"/>
      <c r="B305" s="73"/>
      <c r="C305" s="73"/>
      <c r="D305" s="73"/>
      <c r="E305" s="73"/>
      <c r="F305" s="73"/>
    </row>
    <row r="306" spans="1:6" ht="16" x14ac:dyDescent="0.2">
      <c r="A306" s="73"/>
      <c r="B306" s="73"/>
      <c r="C306" s="73"/>
      <c r="D306" s="73"/>
      <c r="E306" s="73"/>
      <c r="F306" s="73"/>
    </row>
    <row r="307" spans="1:6" ht="16" x14ac:dyDescent="0.2">
      <c r="A307" s="73"/>
      <c r="B307" s="73"/>
      <c r="C307" s="73"/>
      <c r="D307" s="73"/>
      <c r="E307" s="73"/>
      <c r="F307" s="73"/>
    </row>
    <row r="308" spans="1:6" ht="16" x14ac:dyDescent="0.2">
      <c r="A308" s="73"/>
      <c r="B308" s="73"/>
      <c r="C308" s="73"/>
      <c r="D308" s="73"/>
      <c r="E308" s="73"/>
      <c r="F308" s="73"/>
    </row>
    <row r="309" spans="1:6" ht="16" x14ac:dyDescent="0.2">
      <c r="A309" s="73"/>
      <c r="B309" s="73"/>
      <c r="C309" s="73"/>
      <c r="D309" s="73"/>
      <c r="E309" s="73"/>
      <c r="F309" s="73"/>
    </row>
    <row r="310" spans="1:6" ht="16" x14ac:dyDescent="0.2">
      <c r="A310" s="73"/>
      <c r="B310" s="73"/>
      <c r="C310" s="73"/>
      <c r="D310" s="73"/>
      <c r="E310" s="73"/>
      <c r="F310" s="73"/>
    </row>
    <row r="311" spans="1:6" ht="16" x14ac:dyDescent="0.2">
      <c r="A311" s="73"/>
      <c r="B311" s="73"/>
      <c r="C311" s="73"/>
      <c r="D311" s="73"/>
      <c r="E311" s="73"/>
      <c r="F311" s="73"/>
    </row>
    <row r="312" spans="1:6" ht="16" x14ac:dyDescent="0.2">
      <c r="A312" s="73"/>
      <c r="B312" s="73"/>
      <c r="C312" s="73"/>
      <c r="D312" s="73"/>
      <c r="E312" s="73"/>
      <c r="F312" s="73"/>
    </row>
    <row r="313" spans="1:6" ht="16" x14ac:dyDescent="0.2">
      <c r="A313" s="73"/>
      <c r="B313" s="73"/>
      <c r="C313" s="73"/>
      <c r="D313" s="73"/>
      <c r="E313" s="73"/>
      <c r="F313" s="73"/>
    </row>
    <row r="314" spans="1:6" ht="16" x14ac:dyDescent="0.2">
      <c r="A314" s="73"/>
      <c r="B314" s="73"/>
      <c r="C314" s="73"/>
      <c r="D314" s="73"/>
      <c r="E314" s="73"/>
      <c r="F314" s="73"/>
    </row>
    <row r="315" spans="1:6" ht="16" x14ac:dyDescent="0.2">
      <c r="A315" s="73"/>
      <c r="B315" s="73"/>
      <c r="C315" s="73"/>
      <c r="D315" s="73"/>
      <c r="E315" s="73"/>
      <c r="F315" s="73"/>
    </row>
    <row r="316" spans="1:6" ht="16" x14ac:dyDescent="0.2">
      <c r="A316" s="73"/>
      <c r="B316" s="73"/>
      <c r="C316" s="73"/>
      <c r="D316" s="73"/>
      <c r="E316" s="73"/>
      <c r="F316" s="73"/>
    </row>
    <row r="317" spans="1:6" ht="16" x14ac:dyDescent="0.2">
      <c r="A317" s="73"/>
      <c r="B317" s="73"/>
      <c r="C317" s="73"/>
      <c r="D317" s="73"/>
      <c r="E317" s="73"/>
      <c r="F317" s="73"/>
    </row>
    <row r="318" spans="1:6" ht="16" x14ac:dyDescent="0.2">
      <c r="A318" s="73"/>
      <c r="B318" s="73"/>
      <c r="C318" s="73"/>
      <c r="D318" s="73"/>
      <c r="E318" s="73"/>
      <c r="F318" s="73"/>
    </row>
    <row r="319" spans="1:6" ht="16" x14ac:dyDescent="0.2">
      <c r="A319" s="73"/>
      <c r="B319" s="73"/>
      <c r="C319" s="73"/>
      <c r="D319" s="73"/>
      <c r="E319" s="73"/>
      <c r="F319" s="73"/>
    </row>
    <row r="320" spans="1:6" ht="16" x14ac:dyDescent="0.2">
      <c r="A320" s="73"/>
      <c r="B320" s="73"/>
      <c r="C320" s="73"/>
      <c r="D320" s="73"/>
      <c r="E320" s="73"/>
      <c r="F320" s="73"/>
    </row>
    <row r="321" spans="1:6" ht="16" x14ac:dyDescent="0.2">
      <c r="A321" s="73"/>
      <c r="B321" s="73"/>
      <c r="C321" s="73"/>
      <c r="D321" s="73"/>
      <c r="E321" s="73"/>
      <c r="F321" s="73"/>
    </row>
    <row r="322" spans="1:6" ht="16" x14ac:dyDescent="0.2">
      <c r="A322" s="73"/>
      <c r="B322" s="73"/>
      <c r="C322" s="73"/>
      <c r="D322" s="73"/>
      <c r="E322" s="73"/>
      <c r="F322" s="73"/>
    </row>
    <row r="323" spans="1:6" ht="16" x14ac:dyDescent="0.2">
      <c r="A323" s="73"/>
      <c r="B323" s="73"/>
      <c r="C323" s="73"/>
      <c r="D323" s="73"/>
      <c r="E323" s="73"/>
      <c r="F323" s="73"/>
    </row>
    <row r="324" spans="1:6" ht="16" x14ac:dyDescent="0.2">
      <c r="A324" s="73"/>
      <c r="B324" s="73"/>
      <c r="C324" s="73"/>
      <c r="D324" s="73"/>
      <c r="E324" s="73"/>
      <c r="F324" s="73"/>
    </row>
    <row r="325" spans="1:6" ht="16" x14ac:dyDescent="0.2">
      <c r="A325" s="73"/>
      <c r="B325" s="73"/>
      <c r="C325" s="73"/>
      <c r="D325" s="73"/>
      <c r="E325" s="73"/>
      <c r="F325" s="73"/>
    </row>
    <row r="326" spans="1:6" ht="16" x14ac:dyDescent="0.2">
      <c r="A326" s="73"/>
      <c r="B326" s="73"/>
      <c r="C326" s="73"/>
      <c r="D326" s="73"/>
      <c r="E326" s="73"/>
      <c r="F326" s="73"/>
    </row>
    <row r="327" spans="1:6" ht="16" x14ac:dyDescent="0.2">
      <c r="A327" s="73"/>
      <c r="B327" s="73"/>
      <c r="C327" s="73"/>
      <c r="D327" s="73"/>
      <c r="E327" s="73"/>
      <c r="F327" s="73"/>
    </row>
    <row r="328" spans="1:6" ht="16" x14ac:dyDescent="0.2">
      <c r="A328" s="73"/>
      <c r="B328" s="73"/>
      <c r="C328" s="73"/>
      <c r="D328" s="73"/>
      <c r="E328" s="73"/>
      <c r="F328" s="73"/>
    </row>
    <row r="329" spans="1:6" ht="16" x14ac:dyDescent="0.2">
      <c r="A329" s="73"/>
      <c r="B329" s="73"/>
      <c r="C329" s="73"/>
      <c r="D329" s="73"/>
      <c r="E329" s="73"/>
      <c r="F329" s="73"/>
    </row>
    <row r="330" spans="1:6" ht="16" x14ac:dyDescent="0.2">
      <c r="A330" s="73"/>
      <c r="B330" s="73"/>
      <c r="C330" s="73"/>
      <c r="D330" s="73"/>
      <c r="E330" s="73"/>
      <c r="F330" s="73"/>
    </row>
    <row r="331" spans="1:6" ht="16" x14ac:dyDescent="0.2">
      <c r="A331" s="73"/>
      <c r="B331" s="73"/>
      <c r="C331" s="73"/>
      <c r="D331" s="73"/>
      <c r="E331" s="73"/>
      <c r="F331" s="73"/>
    </row>
    <row r="332" spans="1:6" ht="16" x14ac:dyDescent="0.2">
      <c r="A332" s="73"/>
      <c r="B332" s="73"/>
      <c r="C332" s="73"/>
      <c r="D332" s="73"/>
      <c r="E332" s="73"/>
      <c r="F332" s="73"/>
    </row>
    <row r="333" spans="1:6" ht="16" x14ac:dyDescent="0.2">
      <c r="A333" s="73"/>
      <c r="B333" s="73"/>
      <c r="C333" s="73"/>
      <c r="D333" s="73"/>
      <c r="E333" s="73"/>
      <c r="F333" s="73"/>
    </row>
    <row r="334" spans="1:6" ht="16" x14ac:dyDescent="0.2">
      <c r="A334" s="73"/>
      <c r="B334" s="73"/>
      <c r="C334" s="73"/>
      <c r="D334" s="73"/>
      <c r="E334" s="73"/>
      <c r="F334" s="73"/>
    </row>
    <row r="335" spans="1:6" ht="16" x14ac:dyDescent="0.2">
      <c r="A335" s="73"/>
      <c r="B335" s="73"/>
      <c r="C335" s="73"/>
      <c r="D335" s="73"/>
      <c r="E335" s="73"/>
      <c r="F335" s="73"/>
    </row>
    <row r="336" spans="1:6" ht="16" x14ac:dyDescent="0.2">
      <c r="A336" s="73"/>
      <c r="B336" s="73"/>
      <c r="C336" s="73"/>
      <c r="D336" s="73"/>
      <c r="E336" s="73"/>
      <c r="F336" s="73"/>
    </row>
    <row r="337" spans="1:6" ht="16" x14ac:dyDescent="0.2">
      <c r="A337" s="73"/>
      <c r="B337" s="73"/>
      <c r="C337" s="73"/>
      <c r="D337" s="73"/>
      <c r="E337" s="73"/>
      <c r="F337" s="73"/>
    </row>
    <row r="338" spans="1:6" ht="16" x14ac:dyDescent="0.2">
      <c r="A338" s="73"/>
      <c r="B338" s="73"/>
      <c r="C338" s="73"/>
      <c r="D338" s="73"/>
      <c r="E338" s="73"/>
      <c r="F338" s="73"/>
    </row>
    <row r="339" spans="1:6" ht="16" x14ac:dyDescent="0.2">
      <c r="A339" s="73"/>
      <c r="B339" s="73"/>
      <c r="C339" s="73"/>
      <c r="D339" s="73"/>
      <c r="E339" s="73"/>
      <c r="F339" s="73"/>
    </row>
    <row r="340" spans="1:6" ht="16" x14ac:dyDescent="0.2">
      <c r="A340" s="73"/>
      <c r="B340" s="73"/>
      <c r="C340" s="73"/>
      <c r="D340" s="73"/>
      <c r="E340" s="73"/>
      <c r="F340" s="73"/>
    </row>
    <row r="341" spans="1:6" ht="16" x14ac:dyDescent="0.2">
      <c r="A341" s="73"/>
      <c r="B341" s="73"/>
      <c r="C341" s="73"/>
      <c r="D341" s="73"/>
      <c r="E341" s="73"/>
      <c r="F341" s="73"/>
    </row>
    <row r="342" spans="1:6" ht="16" x14ac:dyDescent="0.2">
      <c r="A342" s="73"/>
      <c r="B342" s="73"/>
      <c r="C342" s="73"/>
      <c r="D342" s="73"/>
      <c r="E342" s="73"/>
      <c r="F342" s="73"/>
    </row>
    <row r="343" spans="1:6" ht="16" x14ac:dyDescent="0.2">
      <c r="A343" s="73"/>
      <c r="B343" s="73"/>
      <c r="C343" s="73"/>
      <c r="D343" s="73"/>
      <c r="E343" s="73"/>
      <c r="F343" s="73"/>
    </row>
    <row r="344" spans="1:6" ht="16" x14ac:dyDescent="0.2">
      <c r="A344" s="73"/>
      <c r="B344" s="73"/>
      <c r="C344" s="73"/>
      <c r="D344" s="73"/>
      <c r="E344" s="73"/>
      <c r="F344" s="73"/>
    </row>
    <row r="345" spans="1:6" ht="16" x14ac:dyDescent="0.2">
      <c r="A345" s="73"/>
      <c r="B345" s="73"/>
      <c r="C345" s="73"/>
      <c r="D345" s="73"/>
      <c r="E345" s="73"/>
      <c r="F345" s="73"/>
    </row>
    <row r="346" spans="1:6" ht="16" x14ac:dyDescent="0.2">
      <c r="A346" s="73"/>
      <c r="B346" s="73"/>
      <c r="C346" s="73"/>
      <c r="D346" s="73"/>
      <c r="E346" s="73"/>
      <c r="F346" s="73"/>
    </row>
    <row r="347" spans="1:6" ht="16" x14ac:dyDescent="0.2">
      <c r="A347" s="73"/>
      <c r="B347" s="73"/>
      <c r="C347" s="73"/>
      <c r="D347" s="73"/>
      <c r="E347" s="73"/>
      <c r="F347" s="73"/>
    </row>
    <row r="348" spans="1:6" ht="16" x14ac:dyDescent="0.2">
      <c r="A348" s="73"/>
      <c r="B348" s="73"/>
      <c r="C348" s="73"/>
      <c r="D348" s="73"/>
      <c r="E348" s="73"/>
      <c r="F348" s="73"/>
    </row>
    <row r="349" spans="1:6" ht="16" x14ac:dyDescent="0.2">
      <c r="A349" s="73"/>
      <c r="B349" s="73"/>
      <c r="C349" s="73"/>
      <c r="D349" s="73"/>
      <c r="E349" s="73"/>
      <c r="F349" s="73"/>
    </row>
    <row r="350" spans="1:6" ht="16" x14ac:dyDescent="0.2">
      <c r="A350" s="73"/>
      <c r="B350" s="73"/>
      <c r="C350" s="73"/>
      <c r="D350" s="73"/>
      <c r="E350" s="73"/>
      <c r="F350" s="73"/>
    </row>
    <row r="351" spans="1:6" ht="16" x14ac:dyDescent="0.2">
      <c r="A351" s="73"/>
      <c r="B351" s="73"/>
      <c r="C351" s="73"/>
      <c r="D351" s="73"/>
      <c r="E351" s="73"/>
      <c r="F351" s="73"/>
    </row>
    <row r="352" spans="1:6" ht="16" x14ac:dyDescent="0.2">
      <c r="A352" s="73"/>
      <c r="B352" s="73"/>
      <c r="C352" s="73"/>
      <c r="D352" s="73"/>
      <c r="E352" s="73"/>
      <c r="F352" s="73"/>
    </row>
    <row r="353" spans="1:6" ht="16" x14ac:dyDescent="0.2">
      <c r="A353" s="73"/>
      <c r="B353" s="73"/>
      <c r="C353" s="73"/>
      <c r="D353" s="73"/>
      <c r="E353" s="73"/>
      <c r="F353" s="73"/>
    </row>
    <row r="354" spans="1:6" ht="16" x14ac:dyDescent="0.2">
      <c r="A354" s="73"/>
      <c r="B354" s="73"/>
      <c r="C354" s="73"/>
      <c r="D354" s="73"/>
      <c r="E354" s="73"/>
      <c r="F354" s="73"/>
    </row>
    <row r="355" spans="1:6" ht="16" x14ac:dyDescent="0.2">
      <c r="A355" s="73"/>
      <c r="B355" s="73"/>
      <c r="C355" s="73"/>
      <c r="D355" s="73"/>
      <c r="E355" s="73"/>
      <c r="F355" s="73"/>
    </row>
    <row r="356" spans="1:6" ht="16" x14ac:dyDescent="0.2">
      <c r="A356" s="73"/>
      <c r="B356" s="73"/>
      <c r="C356" s="73"/>
      <c r="D356" s="73"/>
      <c r="E356" s="73"/>
      <c r="F356" s="73"/>
    </row>
    <row r="357" spans="1:6" ht="16" x14ac:dyDescent="0.2">
      <c r="A357" s="73"/>
      <c r="B357" s="73"/>
      <c r="C357" s="73"/>
      <c r="D357" s="73"/>
      <c r="E357" s="73"/>
      <c r="F357" s="73"/>
    </row>
    <row r="358" spans="1:6" ht="16" x14ac:dyDescent="0.2">
      <c r="A358" s="73"/>
      <c r="B358" s="73"/>
      <c r="C358" s="73"/>
      <c r="D358" s="73"/>
      <c r="E358" s="73"/>
      <c r="F358" s="73"/>
    </row>
    <row r="359" spans="1:6" ht="16" x14ac:dyDescent="0.2">
      <c r="A359" s="73"/>
      <c r="B359" s="73"/>
      <c r="C359" s="73"/>
      <c r="D359" s="73"/>
      <c r="E359" s="73"/>
      <c r="F359" s="73"/>
    </row>
    <row r="360" spans="1:6" ht="16" x14ac:dyDescent="0.2">
      <c r="A360" s="73"/>
      <c r="B360" s="73"/>
      <c r="C360" s="73"/>
      <c r="D360" s="73"/>
      <c r="E360" s="73"/>
      <c r="F360" s="73"/>
    </row>
    <row r="361" spans="1:6" ht="16" x14ac:dyDescent="0.2">
      <c r="A361" s="73"/>
      <c r="B361" s="73"/>
      <c r="C361" s="73"/>
      <c r="D361" s="73"/>
      <c r="E361" s="73"/>
      <c r="F361" s="73"/>
    </row>
    <row r="362" spans="1:6" ht="16" x14ac:dyDescent="0.2">
      <c r="A362" s="73"/>
      <c r="B362" s="73"/>
      <c r="C362" s="73"/>
      <c r="D362" s="73"/>
      <c r="E362" s="73"/>
      <c r="F362" s="73"/>
    </row>
    <row r="363" spans="1:6" ht="16" x14ac:dyDescent="0.2">
      <c r="A363" s="73"/>
      <c r="B363" s="73"/>
      <c r="C363" s="73"/>
      <c r="D363" s="73"/>
      <c r="E363" s="73"/>
      <c r="F363" s="73"/>
    </row>
    <row r="364" spans="1:6" ht="16" x14ac:dyDescent="0.2">
      <c r="A364" s="73"/>
      <c r="B364" s="73"/>
      <c r="C364" s="73"/>
      <c r="D364" s="73"/>
      <c r="E364" s="73"/>
      <c r="F364" s="73"/>
    </row>
    <row r="365" spans="1:6" ht="16" x14ac:dyDescent="0.2">
      <c r="A365" s="73"/>
      <c r="B365" s="73"/>
      <c r="C365" s="73"/>
      <c r="D365" s="73"/>
      <c r="E365" s="73"/>
      <c r="F365" s="73"/>
    </row>
    <row r="366" spans="1:6" ht="16" x14ac:dyDescent="0.2">
      <c r="A366" s="73"/>
      <c r="B366" s="73"/>
      <c r="C366" s="73"/>
      <c r="D366" s="73"/>
      <c r="E366" s="73"/>
      <c r="F366" s="73"/>
    </row>
    <row r="367" spans="1:6" ht="16" x14ac:dyDescent="0.2">
      <c r="A367" s="73"/>
      <c r="B367" s="73"/>
      <c r="C367" s="73"/>
      <c r="D367" s="73"/>
      <c r="E367" s="73"/>
      <c r="F367" s="73"/>
    </row>
    <row r="368" spans="1:6" ht="16" x14ac:dyDescent="0.2">
      <c r="A368" s="73"/>
      <c r="B368" s="73"/>
      <c r="C368" s="73"/>
      <c r="D368" s="73"/>
      <c r="E368" s="73"/>
      <c r="F368" s="73"/>
    </row>
    <row r="369" spans="1:6" ht="16" x14ac:dyDescent="0.2">
      <c r="A369" s="73"/>
      <c r="B369" s="73"/>
      <c r="C369" s="73"/>
      <c r="D369" s="73"/>
      <c r="E369" s="73"/>
      <c r="F369" s="73"/>
    </row>
    <row r="370" spans="1:6" ht="16" x14ac:dyDescent="0.2">
      <c r="A370" s="73"/>
      <c r="B370" s="73"/>
      <c r="C370" s="73"/>
      <c r="D370" s="73"/>
      <c r="E370" s="73"/>
      <c r="F370" s="73"/>
    </row>
    <row r="371" spans="1:6" ht="16" x14ac:dyDescent="0.2">
      <c r="A371" s="73"/>
      <c r="B371" s="73"/>
      <c r="C371" s="73"/>
      <c r="D371" s="73"/>
      <c r="E371" s="73"/>
      <c r="F371" s="73"/>
    </row>
    <row r="372" spans="1:6" ht="16" x14ac:dyDescent="0.2">
      <c r="A372" s="73"/>
      <c r="B372" s="73"/>
      <c r="C372" s="73"/>
      <c r="D372" s="73"/>
      <c r="E372" s="73"/>
      <c r="F372" s="73"/>
    </row>
    <row r="373" spans="1:6" ht="16" x14ac:dyDescent="0.2">
      <c r="A373" s="73"/>
      <c r="B373" s="73"/>
      <c r="C373" s="73"/>
      <c r="D373" s="73"/>
      <c r="E373" s="73"/>
      <c r="F373" s="73"/>
    </row>
    <row r="374" spans="1:6" ht="16" x14ac:dyDescent="0.2">
      <c r="A374" s="73"/>
      <c r="B374" s="73"/>
      <c r="C374" s="73"/>
      <c r="D374" s="73"/>
      <c r="E374" s="73"/>
      <c r="F374" s="73"/>
    </row>
    <row r="375" spans="1:6" ht="16" x14ac:dyDescent="0.2">
      <c r="A375" s="73"/>
      <c r="B375" s="73"/>
      <c r="C375" s="73"/>
      <c r="D375" s="73"/>
      <c r="E375" s="73"/>
      <c r="F375" s="73"/>
    </row>
    <row r="376" spans="1:6" ht="16" x14ac:dyDescent="0.2">
      <c r="A376" s="73"/>
      <c r="B376" s="73"/>
      <c r="C376" s="73"/>
      <c r="D376" s="73"/>
      <c r="E376" s="73"/>
      <c r="F376" s="73"/>
    </row>
    <row r="377" spans="1:6" ht="16" x14ac:dyDescent="0.2">
      <c r="A377" s="73"/>
      <c r="B377" s="73"/>
      <c r="C377" s="73"/>
      <c r="D377" s="73"/>
      <c r="E377" s="73"/>
      <c r="F377" s="73"/>
    </row>
    <row r="378" spans="1:6" ht="16" x14ac:dyDescent="0.2">
      <c r="A378" s="73"/>
      <c r="B378" s="73"/>
      <c r="C378" s="73"/>
      <c r="D378" s="73"/>
      <c r="E378" s="73"/>
      <c r="F378" s="73"/>
    </row>
    <row r="379" spans="1:6" ht="16" x14ac:dyDescent="0.2">
      <c r="A379" s="73"/>
      <c r="B379" s="73"/>
      <c r="C379" s="73"/>
      <c r="D379" s="73"/>
      <c r="E379" s="73"/>
      <c r="F379" s="73"/>
    </row>
    <row r="380" spans="1:6" ht="16" x14ac:dyDescent="0.2">
      <c r="A380" s="73"/>
      <c r="B380" s="73"/>
      <c r="C380" s="73"/>
      <c r="D380" s="73"/>
      <c r="E380" s="73"/>
      <c r="F380" s="73"/>
    </row>
    <row r="381" spans="1:6" ht="16" x14ac:dyDescent="0.2">
      <c r="A381" s="73"/>
      <c r="B381" s="73"/>
      <c r="C381" s="73"/>
      <c r="D381" s="73"/>
      <c r="E381" s="73"/>
      <c r="F381" s="73"/>
    </row>
    <row r="382" spans="1:6" ht="16" x14ac:dyDescent="0.2">
      <c r="A382" s="73"/>
      <c r="B382" s="73"/>
      <c r="C382" s="73"/>
      <c r="D382" s="73"/>
      <c r="E382" s="73"/>
      <c r="F382" s="73"/>
    </row>
    <row r="383" spans="1:6" ht="16" x14ac:dyDescent="0.2">
      <c r="A383" s="73"/>
      <c r="B383" s="73"/>
      <c r="C383" s="73"/>
      <c r="D383" s="73"/>
      <c r="E383" s="73"/>
      <c r="F383" s="73"/>
    </row>
    <row r="384" spans="1:6" ht="16" x14ac:dyDescent="0.2">
      <c r="A384" s="73"/>
      <c r="B384" s="73"/>
      <c r="C384" s="73"/>
      <c r="D384" s="73"/>
      <c r="E384" s="73"/>
      <c r="F384" s="73"/>
    </row>
    <row r="385" spans="1:6" ht="16" x14ac:dyDescent="0.2">
      <c r="A385" s="73"/>
      <c r="B385" s="73"/>
      <c r="C385" s="73"/>
      <c r="D385" s="73"/>
      <c r="E385" s="73"/>
      <c r="F385" s="73"/>
    </row>
    <row r="386" spans="1:6" ht="16" x14ac:dyDescent="0.2">
      <c r="A386" s="73"/>
      <c r="B386" s="73"/>
      <c r="C386" s="73"/>
      <c r="D386" s="73"/>
      <c r="E386" s="73"/>
      <c r="F386" s="73"/>
    </row>
    <row r="387" spans="1:6" ht="16" x14ac:dyDescent="0.2">
      <c r="A387" s="73"/>
      <c r="B387" s="73"/>
      <c r="C387" s="73"/>
      <c r="D387" s="73"/>
      <c r="E387" s="73"/>
      <c r="F387" s="73"/>
    </row>
    <row r="388" spans="1:6" ht="16" x14ac:dyDescent="0.2">
      <c r="A388" s="73"/>
      <c r="B388" s="73"/>
      <c r="C388" s="73"/>
      <c r="D388" s="73"/>
      <c r="E388" s="73"/>
      <c r="F388" s="73"/>
    </row>
    <row r="389" spans="1:6" ht="16" x14ac:dyDescent="0.2">
      <c r="A389" s="73"/>
      <c r="B389" s="73"/>
      <c r="C389" s="73"/>
      <c r="D389" s="73"/>
      <c r="E389" s="73"/>
      <c r="F389" s="73"/>
    </row>
    <row r="390" spans="1:6" ht="16" x14ac:dyDescent="0.2">
      <c r="A390" s="73"/>
      <c r="B390" s="73"/>
      <c r="C390" s="73"/>
      <c r="D390" s="73"/>
      <c r="E390" s="73"/>
      <c r="F390" s="73"/>
    </row>
    <row r="391" spans="1:6" ht="16" x14ac:dyDescent="0.2">
      <c r="A391" s="73"/>
      <c r="B391" s="73"/>
      <c r="C391" s="73"/>
      <c r="D391" s="73"/>
      <c r="E391" s="73"/>
      <c r="F391" s="73"/>
    </row>
    <row r="392" spans="1:6" ht="16" x14ac:dyDescent="0.2">
      <c r="A392" s="73"/>
      <c r="B392" s="73"/>
      <c r="C392" s="73"/>
      <c r="D392" s="73"/>
      <c r="E392" s="73"/>
      <c r="F392" s="73"/>
    </row>
    <row r="393" spans="1:6" ht="16" x14ac:dyDescent="0.2">
      <c r="A393" s="73"/>
      <c r="B393" s="73"/>
      <c r="C393" s="73"/>
      <c r="D393" s="73"/>
      <c r="E393" s="73"/>
      <c r="F393" s="73"/>
    </row>
    <row r="394" spans="1:6" ht="16" x14ac:dyDescent="0.2">
      <c r="A394" s="73"/>
      <c r="B394" s="73"/>
      <c r="C394" s="73"/>
      <c r="D394" s="73"/>
      <c r="E394" s="73"/>
      <c r="F394" s="73"/>
    </row>
    <row r="395" spans="1:6" ht="16" x14ac:dyDescent="0.2">
      <c r="A395" s="73"/>
      <c r="B395" s="73"/>
      <c r="C395" s="73"/>
      <c r="D395" s="73"/>
      <c r="E395" s="73"/>
      <c r="F395" s="73"/>
    </row>
    <row r="396" spans="1:6" ht="16" x14ac:dyDescent="0.2">
      <c r="A396" s="73"/>
      <c r="B396" s="73"/>
      <c r="C396" s="73"/>
      <c r="D396" s="73"/>
      <c r="E396" s="73"/>
      <c r="F396" s="73"/>
    </row>
    <row r="397" spans="1:6" ht="16" x14ac:dyDescent="0.2">
      <c r="A397" s="73"/>
      <c r="B397" s="73"/>
      <c r="C397" s="73"/>
      <c r="D397" s="73"/>
      <c r="E397" s="73"/>
      <c r="F397" s="73"/>
    </row>
    <row r="398" spans="1:6" ht="16" x14ac:dyDescent="0.2">
      <c r="A398" s="73"/>
      <c r="B398" s="73"/>
      <c r="C398" s="73"/>
      <c r="D398" s="73"/>
      <c r="E398" s="73"/>
      <c r="F398" s="73"/>
    </row>
    <row r="399" spans="1:6" ht="16" x14ac:dyDescent="0.2">
      <c r="A399" s="73"/>
      <c r="B399" s="73"/>
      <c r="C399" s="73"/>
      <c r="D399" s="73"/>
      <c r="E399" s="73"/>
      <c r="F399" s="73"/>
    </row>
    <row r="400" spans="1:6" ht="16" x14ac:dyDescent="0.2">
      <c r="A400" s="73"/>
      <c r="B400" s="73"/>
      <c r="C400" s="73"/>
      <c r="D400" s="73"/>
      <c r="E400" s="73"/>
      <c r="F400" s="73"/>
    </row>
    <row r="401" spans="1:6" ht="16" x14ac:dyDescent="0.2">
      <c r="A401" s="73"/>
      <c r="B401" s="73"/>
      <c r="C401" s="73"/>
      <c r="D401" s="73"/>
      <c r="E401" s="73"/>
      <c r="F401" s="73"/>
    </row>
    <row r="402" spans="1:6" ht="16" x14ac:dyDescent="0.2">
      <c r="A402" s="73"/>
      <c r="B402" s="73"/>
      <c r="C402" s="73"/>
      <c r="D402" s="73"/>
      <c r="E402" s="73"/>
      <c r="F402" s="73"/>
    </row>
    <row r="403" spans="1:6" ht="16" x14ac:dyDescent="0.2">
      <c r="A403" s="73"/>
      <c r="B403" s="73"/>
      <c r="C403" s="73"/>
      <c r="D403" s="73"/>
      <c r="E403" s="73"/>
      <c r="F403" s="73"/>
    </row>
    <row r="404" spans="1:6" ht="16" x14ac:dyDescent="0.2">
      <c r="A404" s="73"/>
      <c r="B404" s="73"/>
      <c r="C404" s="73"/>
      <c r="D404" s="73"/>
      <c r="E404" s="73"/>
      <c r="F404" s="73"/>
    </row>
    <row r="405" spans="1:6" ht="16" x14ac:dyDescent="0.2">
      <c r="A405" s="73"/>
      <c r="B405" s="73"/>
      <c r="C405" s="73"/>
      <c r="D405" s="73"/>
      <c r="E405" s="73"/>
      <c r="F405" s="73"/>
    </row>
    <row r="406" spans="1:6" ht="16" x14ac:dyDescent="0.2">
      <c r="A406" s="73"/>
      <c r="B406" s="73"/>
      <c r="C406" s="73"/>
      <c r="D406" s="73"/>
      <c r="E406" s="73"/>
      <c r="F406" s="73"/>
    </row>
    <row r="407" spans="1:6" ht="16" x14ac:dyDescent="0.2">
      <c r="A407" s="73"/>
      <c r="B407" s="73"/>
      <c r="C407" s="73"/>
      <c r="D407" s="73"/>
      <c r="E407" s="73"/>
      <c r="F407" s="73"/>
    </row>
    <row r="408" spans="1:6" ht="16" x14ac:dyDescent="0.2">
      <c r="A408" s="73"/>
      <c r="B408" s="73"/>
      <c r="C408" s="73"/>
      <c r="D408" s="73"/>
      <c r="E408" s="73"/>
      <c r="F408" s="73"/>
    </row>
    <row r="409" spans="1:6" ht="16" x14ac:dyDescent="0.2">
      <c r="A409" s="73"/>
      <c r="B409" s="73"/>
      <c r="C409" s="73"/>
      <c r="D409" s="73"/>
      <c r="E409" s="73"/>
      <c r="F409" s="73"/>
    </row>
    <row r="410" spans="1:6" ht="16" x14ac:dyDescent="0.2">
      <c r="A410" s="73"/>
      <c r="B410" s="73"/>
      <c r="C410" s="73"/>
      <c r="D410" s="73"/>
      <c r="E410" s="73"/>
      <c r="F410" s="73"/>
    </row>
    <row r="411" spans="1:6" ht="16" x14ac:dyDescent="0.2">
      <c r="A411" s="73"/>
      <c r="B411" s="73"/>
      <c r="C411" s="73"/>
      <c r="D411" s="73"/>
      <c r="E411" s="73"/>
      <c r="F411" s="73"/>
    </row>
    <row r="412" spans="1:6" ht="16" x14ac:dyDescent="0.2">
      <c r="A412" s="73"/>
      <c r="B412" s="73"/>
      <c r="C412" s="73"/>
      <c r="D412" s="73"/>
      <c r="E412" s="73"/>
      <c r="F412" s="73"/>
    </row>
    <row r="413" spans="1:6" ht="16" x14ac:dyDescent="0.2">
      <c r="A413" s="73"/>
      <c r="B413" s="73"/>
      <c r="C413" s="73"/>
      <c r="D413" s="73"/>
      <c r="E413" s="73"/>
      <c r="F413" s="73"/>
    </row>
    <row r="414" spans="1:6" ht="16" x14ac:dyDescent="0.2">
      <c r="A414" s="73"/>
      <c r="B414" s="73"/>
      <c r="C414" s="73"/>
      <c r="D414" s="73"/>
      <c r="E414" s="73"/>
      <c r="F414" s="73"/>
    </row>
    <row r="415" spans="1:6" ht="16" x14ac:dyDescent="0.2">
      <c r="A415" s="73"/>
      <c r="B415" s="73"/>
      <c r="C415" s="73"/>
      <c r="D415" s="73"/>
      <c r="E415" s="73"/>
      <c r="F415" s="73"/>
    </row>
    <row r="416" spans="1:6" ht="16" x14ac:dyDescent="0.2">
      <c r="A416" s="73"/>
      <c r="B416" s="73"/>
      <c r="C416" s="73"/>
      <c r="D416" s="73"/>
      <c r="E416" s="73"/>
      <c r="F416" s="73"/>
    </row>
    <row r="417" spans="1:6" ht="16" x14ac:dyDescent="0.2">
      <c r="A417" s="73"/>
      <c r="B417" s="73"/>
      <c r="C417" s="73"/>
      <c r="D417" s="73"/>
      <c r="E417" s="73"/>
      <c r="F417" s="73"/>
    </row>
    <row r="418" spans="1:6" ht="16" x14ac:dyDescent="0.2">
      <c r="A418" s="73"/>
      <c r="B418" s="73"/>
      <c r="C418" s="73"/>
      <c r="D418" s="73"/>
      <c r="E418" s="73"/>
      <c r="F418" s="73"/>
    </row>
    <row r="419" spans="1:6" ht="16" x14ac:dyDescent="0.2">
      <c r="A419" s="73"/>
      <c r="B419" s="73"/>
      <c r="C419" s="73"/>
      <c r="D419" s="73"/>
      <c r="E419" s="73"/>
      <c r="F419" s="73"/>
    </row>
    <row r="420" spans="1:6" ht="16" x14ac:dyDescent="0.2">
      <c r="A420" s="73"/>
      <c r="B420" s="73"/>
      <c r="C420" s="73"/>
      <c r="D420" s="73"/>
      <c r="E420" s="73"/>
      <c r="F420" s="73"/>
    </row>
    <row r="421" spans="1:6" ht="16" x14ac:dyDescent="0.2">
      <c r="A421" s="73"/>
      <c r="B421" s="73"/>
      <c r="C421" s="73"/>
      <c r="D421" s="73"/>
      <c r="E421" s="73"/>
      <c r="F421" s="73"/>
    </row>
    <row r="422" spans="1:6" ht="16" x14ac:dyDescent="0.2">
      <c r="A422" s="73"/>
      <c r="B422" s="73"/>
      <c r="C422" s="73"/>
      <c r="D422" s="73"/>
      <c r="E422" s="73"/>
      <c r="F422" s="73"/>
    </row>
    <row r="423" spans="1:6" ht="16" x14ac:dyDescent="0.2">
      <c r="A423" s="73"/>
      <c r="B423" s="73"/>
      <c r="C423" s="73"/>
      <c r="D423" s="73"/>
      <c r="E423" s="73"/>
      <c r="F423" s="73"/>
    </row>
    <row r="424" spans="1:6" ht="16" x14ac:dyDescent="0.2">
      <c r="A424" s="73"/>
      <c r="B424" s="73"/>
      <c r="C424" s="73"/>
      <c r="D424" s="73"/>
      <c r="E424" s="73"/>
      <c r="F424" s="73"/>
    </row>
    <row r="425" spans="1:6" ht="16" x14ac:dyDescent="0.2">
      <c r="A425" s="73"/>
      <c r="B425" s="73"/>
      <c r="C425" s="73"/>
      <c r="D425" s="73"/>
      <c r="E425" s="73"/>
      <c r="F425" s="73"/>
    </row>
    <row r="426" spans="1:6" ht="16" x14ac:dyDescent="0.2">
      <c r="A426" s="73"/>
      <c r="B426" s="73"/>
      <c r="C426" s="73"/>
      <c r="D426" s="73"/>
      <c r="E426" s="73"/>
      <c r="F426" s="73"/>
    </row>
    <row r="427" spans="1:6" ht="16" x14ac:dyDescent="0.2">
      <c r="A427" s="73"/>
      <c r="B427" s="73"/>
      <c r="C427" s="73"/>
      <c r="D427" s="73"/>
      <c r="E427" s="73"/>
      <c r="F427" s="73"/>
    </row>
    <row r="428" spans="1:6" ht="16" x14ac:dyDescent="0.2">
      <c r="A428" s="73"/>
      <c r="B428" s="73"/>
      <c r="C428" s="73"/>
      <c r="D428" s="73"/>
      <c r="E428" s="73"/>
      <c r="F428" s="73"/>
    </row>
    <row r="429" spans="1:6" ht="16" x14ac:dyDescent="0.2">
      <c r="A429" s="73"/>
      <c r="B429" s="73"/>
      <c r="C429" s="73"/>
      <c r="D429" s="73"/>
      <c r="E429" s="73"/>
      <c r="F429" s="73"/>
    </row>
    <row r="430" spans="1:6" ht="16" x14ac:dyDescent="0.2">
      <c r="A430" s="73"/>
      <c r="B430" s="73"/>
      <c r="C430" s="73"/>
      <c r="D430" s="73"/>
      <c r="E430" s="73"/>
      <c r="F430" s="73"/>
    </row>
    <row r="431" spans="1:6" ht="16" x14ac:dyDescent="0.2">
      <c r="A431" s="73"/>
      <c r="B431" s="73"/>
      <c r="C431" s="73"/>
      <c r="D431" s="73"/>
      <c r="E431" s="73"/>
      <c r="F431" s="73"/>
    </row>
    <row r="432" spans="1:6" ht="16" x14ac:dyDescent="0.2">
      <c r="A432" s="73"/>
      <c r="B432" s="73"/>
      <c r="C432" s="73"/>
      <c r="D432" s="73"/>
      <c r="E432" s="73"/>
      <c r="F432" s="73"/>
    </row>
    <row r="433" spans="1:6" ht="16" x14ac:dyDescent="0.2">
      <c r="A433" s="73"/>
      <c r="B433" s="73"/>
      <c r="C433" s="73"/>
      <c r="D433" s="73"/>
      <c r="E433" s="73"/>
      <c r="F433" s="73"/>
    </row>
    <row r="434" spans="1:6" ht="16" x14ac:dyDescent="0.2">
      <c r="A434" s="73"/>
      <c r="B434" s="73"/>
      <c r="C434" s="73"/>
      <c r="D434" s="73"/>
      <c r="E434" s="73"/>
      <c r="F434" s="73"/>
    </row>
    <row r="435" spans="1:6" ht="16" x14ac:dyDescent="0.2">
      <c r="A435" s="73"/>
      <c r="B435" s="73"/>
      <c r="C435" s="73"/>
      <c r="D435" s="73"/>
      <c r="E435" s="73"/>
      <c r="F435" s="73"/>
    </row>
    <row r="436" spans="1:6" ht="16" x14ac:dyDescent="0.2">
      <c r="A436" s="73"/>
      <c r="B436" s="73"/>
      <c r="C436" s="73"/>
      <c r="D436" s="73"/>
      <c r="E436" s="73"/>
      <c r="F436" s="73"/>
    </row>
    <row r="437" spans="1:6" ht="16" x14ac:dyDescent="0.2">
      <c r="A437" s="73"/>
      <c r="B437" s="73"/>
      <c r="C437" s="73"/>
      <c r="D437" s="73"/>
      <c r="E437" s="73"/>
      <c r="F437" s="73"/>
    </row>
    <row r="438" spans="1:6" ht="16" x14ac:dyDescent="0.2">
      <c r="A438" s="73"/>
      <c r="B438" s="73"/>
      <c r="C438" s="73"/>
      <c r="D438" s="73"/>
      <c r="E438" s="73"/>
      <c r="F438" s="73"/>
    </row>
    <row r="439" spans="1:6" ht="16" x14ac:dyDescent="0.2">
      <c r="A439" s="73"/>
      <c r="B439" s="73"/>
      <c r="C439" s="73"/>
      <c r="D439" s="73"/>
      <c r="E439" s="73"/>
      <c r="F439" s="73"/>
    </row>
    <row r="440" spans="1:6" ht="16" x14ac:dyDescent="0.2">
      <c r="A440" s="73"/>
      <c r="B440" s="73"/>
      <c r="C440" s="73"/>
      <c r="D440" s="73"/>
      <c r="E440" s="73"/>
      <c r="F440" s="73"/>
    </row>
    <row r="441" spans="1:6" ht="16" x14ac:dyDescent="0.2">
      <c r="A441" s="73"/>
      <c r="B441" s="73"/>
      <c r="C441" s="73"/>
      <c r="D441" s="73"/>
      <c r="E441" s="73"/>
      <c r="F441" s="73"/>
    </row>
    <row r="442" spans="1:6" ht="16" x14ac:dyDescent="0.2">
      <c r="A442" s="73"/>
      <c r="B442" s="73"/>
      <c r="C442" s="73"/>
      <c r="D442" s="73"/>
      <c r="E442" s="73"/>
      <c r="F442" s="73"/>
    </row>
    <row r="443" spans="1:6" ht="16" x14ac:dyDescent="0.2">
      <c r="A443" s="73"/>
      <c r="B443" s="73"/>
      <c r="C443" s="73"/>
      <c r="D443" s="73"/>
      <c r="E443" s="73"/>
      <c r="F443" s="73"/>
    </row>
    <row r="444" spans="1:6" ht="16" x14ac:dyDescent="0.2">
      <c r="A444" s="73"/>
      <c r="B444" s="73"/>
      <c r="C444" s="73"/>
      <c r="D444" s="73"/>
      <c r="E444" s="73"/>
      <c r="F444" s="73"/>
    </row>
    <row r="445" spans="1:6" ht="16" x14ac:dyDescent="0.2">
      <c r="A445" s="73"/>
      <c r="B445" s="73"/>
      <c r="C445" s="73"/>
      <c r="D445" s="73"/>
      <c r="E445" s="73"/>
      <c r="F445" s="73"/>
    </row>
    <row r="446" spans="1:6" ht="16" x14ac:dyDescent="0.2">
      <c r="A446" s="73"/>
      <c r="B446" s="73"/>
      <c r="C446" s="73"/>
      <c r="D446" s="73"/>
      <c r="E446" s="73"/>
      <c r="F446" s="73"/>
    </row>
    <row r="447" spans="1:6" ht="16" x14ac:dyDescent="0.2">
      <c r="A447" s="73"/>
      <c r="B447" s="73"/>
      <c r="C447" s="73"/>
      <c r="D447" s="73"/>
      <c r="E447" s="73"/>
      <c r="F447" s="73"/>
    </row>
    <row r="448" spans="1:6" ht="16" x14ac:dyDescent="0.2">
      <c r="A448" s="73"/>
      <c r="B448" s="73"/>
      <c r="C448" s="73"/>
      <c r="D448" s="73"/>
      <c r="E448" s="73"/>
      <c r="F448" s="73"/>
    </row>
    <row r="449" spans="1:6" ht="16" x14ac:dyDescent="0.2">
      <c r="A449" s="73"/>
      <c r="B449" s="73"/>
      <c r="C449" s="73"/>
      <c r="D449" s="73"/>
      <c r="E449" s="73"/>
      <c r="F449" s="73"/>
    </row>
    <row r="450" spans="1:6" ht="16" x14ac:dyDescent="0.2">
      <c r="A450" s="73"/>
      <c r="B450" s="73"/>
      <c r="C450" s="73"/>
      <c r="D450" s="73"/>
      <c r="E450" s="73"/>
      <c r="F450" s="73"/>
    </row>
    <row r="451" spans="1:6" ht="16" x14ac:dyDescent="0.2">
      <c r="A451" s="73"/>
      <c r="B451" s="73"/>
      <c r="C451" s="73"/>
      <c r="D451" s="73"/>
      <c r="E451" s="73"/>
      <c r="F451" s="73"/>
    </row>
    <row r="452" spans="1:6" ht="16" x14ac:dyDescent="0.2">
      <c r="A452" s="73"/>
      <c r="B452" s="73"/>
      <c r="C452" s="73"/>
      <c r="D452" s="73"/>
      <c r="E452" s="73"/>
      <c r="F452" s="73"/>
    </row>
    <row r="453" spans="1:6" ht="16" x14ac:dyDescent="0.2">
      <c r="A453" s="73"/>
      <c r="B453" s="73"/>
      <c r="C453" s="73"/>
      <c r="D453" s="73"/>
      <c r="E453" s="73"/>
      <c r="F453" s="73"/>
    </row>
    <row r="454" spans="1:6" ht="16" x14ac:dyDescent="0.2">
      <c r="A454" s="73"/>
      <c r="B454" s="73"/>
      <c r="C454" s="73"/>
      <c r="D454" s="73"/>
      <c r="E454" s="73"/>
      <c r="F454" s="73"/>
    </row>
    <row r="455" spans="1:6" ht="16" x14ac:dyDescent="0.2">
      <c r="A455" s="73"/>
      <c r="B455" s="73"/>
      <c r="C455" s="73"/>
      <c r="D455" s="73"/>
      <c r="E455" s="73"/>
      <c r="F455" s="73"/>
    </row>
    <row r="456" spans="1:6" ht="16" x14ac:dyDescent="0.2">
      <c r="A456" s="73"/>
      <c r="B456" s="73"/>
      <c r="C456" s="73"/>
      <c r="D456" s="73"/>
      <c r="E456" s="73"/>
      <c r="F456" s="73"/>
    </row>
    <row r="457" spans="1:6" ht="16" x14ac:dyDescent="0.2">
      <c r="A457" s="73"/>
      <c r="B457" s="73"/>
      <c r="C457" s="73"/>
      <c r="D457" s="73"/>
      <c r="E457" s="73"/>
      <c r="F457" s="73"/>
    </row>
    <row r="458" spans="1:6" ht="16" x14ac:dyDescent="0.2">
      <c r="A458" s="73"/>
      <c r="B458" s="73"/>
      <c r="C458" s="73"/>
      <c r="D458" s="73"/>
      <c r="E458" s="73"/>
      <c r="F458" s="73"/>
    </row>
    <row r="459" spans="1:6" ht="16" x14ac:dyDescent="0.2">
      <c r="A459" s="73"/>
      <c r="B459" s="73"/>
      <c r="C459" s="73"/>
      <c r="D459" s="73"/>
      <c r="E459" s="73"/>
      <c r="F459" s="73"/>
    </row>
    <row r="460" spans="1:6" ht="16" x14ac:dyDescent="0.2">
      <c r="A460" s="73"/>
      <c r="B460" s="73"/>
      <c r="C460" s="73"/>
      <c r="D460" s="73"/>
      <c r="E460" s="73"/>
      <c r="F460" s="73"/>
    </row>
    <row r="461" spans="1:6" ht="16" x14ac:dyDescent="0.2">
      <c r="A461" s="73"/>
      <c r="B461" s="73"/>
      <c r="C461" s="73"/>
      <c r="D461" s="73"/>
      <c r="E461" s="73"/>
      <c r="F461" s="73"/>
    </row>
    <row r="462" spans="1:6" ht="16" x14ac:dyDescent="0.2">
      <c r="A462" s="73"/>
      <c r="B462" s="73"/>
      <c r="C462" s="73"/>
      <c r="D462" s="73"/>
      <c r="E462" s="73"/>
      <c r="F462" s="73"/>
    </row>
    <row r="463" spans="1:6" ht="16" x14ac:dyDescent="0.2">
      <c r="A463" s="73"/>
      <c r="B463" s="73"/>
      <c r="C463" s="73"/>
      <c r="D463" s="73"/>
      <c r="E463" s="73"/>
      <c r="F463" s="73"/>
    </row>
    <row r="464" spans="1:6" ht="16" x14ac:dyDescent="0.2">
      <c r="A464" s="73"/>
      <c r="B464" s="73"/>
      <c r="C464" s="73"/>
      <c r="D464" s="73"/>
      <c r="E464" s="73"/>
      <c r="F464" s="73"/>
    </row>
    <row r="465" spans="1:6" ht="16" x14ac:dyDescent="0.2">
      <c r="A465" s="73"/>
      <c r="B465" s="73"/>
      <c r="C465" s="73"/>
      <c r="D465" s="73"/>
      <c r="E465" s="73"/>
      <c r="F465" s="73"/>
    </row>
    <row r="466" spans="1:6" ht="16" x14ac:dyDescent="0.2">
      <c r="A466" s="73"/>
      <c r="B466" s="73"/>
      <c r="C466" s="73"/>
      <c r="D466" s="73"/>
      <c r="E466" s="73"/>
      <c r="F466" s="73"/>
    </row>
    <row r="467" spans="1:6" ht="16" x14ac:dyDescent="0.2">
      <c r="A467" s="73"/>
      <c r="B467" s="73"/>
      <c r="C467" s="73"/>
      <c r="D467" s="73"/>
      <c r="E467" s="73"/>
      <c r="F467" s="73"/>
    </row>
    <row r="468" spans="1:6" ht="16" x14ac:dyDescent="0.2">
      <c r="A468" s="73"/>
      <c r="B468" s="73"/>
      <c r="C468" s="73"/>
      <c r="D468" s="73"/>
      <c r="E468" s="73"/>
      <c r="F468" s="73"/>
    </row>
    <row r="469" spans="1:6" ht="16" x14ac:dyDescent="0.2">
      <c r="A469" s="73"/>
      <c r="B469" s="73"/>
      <c r="C469" s="73"/>
      <c r="D469" s="73"/>
      <c r="E469" s="73"/>
      <c r="F469" s="73"/>
    </row>
    <row r="470" spans="1:6" ht="16" x14ac:dyDescent="0.2">
      <c r="A470" s="73"/>
      <c r="B470" s="73"/>
      <c r="C470" s="73"/>
      <c r="D470" s="73"/>
      <c r="E470" s="73"/>
      <c r="F470" s="73"/>
    </row>
    <row r="471" spans="1:6" ht="16" x14ac:dyDescent="0.2">
      <c r="A471" s="73"/>
      <c r="B471" s="73"/>
      <c r="C471" s="73"/>
      <c r="D471" s="73"/>
      <c r="E471" s="73"/>
      <c r="F471" s="73"/>
    </row>
    <row r="472" spans="1:6" ht="16" x14ac:dyDescent="0.2">
      <c r="A472" s="73"/>
      <c r="B472" s="73"/>
      <c r="C472" s="73"/>
      <c r="D472" s="73"/>
      <c r="E472" s="73"/>
      <c r="F472" s="73"/>
    </row>
    <row r="473" spans="1:6" ht="16" x14ac:dyDescent="0.2">
      <c r="A473" s="73"/>
      <c r="B473" s="73"/>
      <c r="C473" s="73"/>
      <c r="D473" s="73"/>
      <c r="E473" s="73"/>
      <c r="F473" s="73"/>
    </row>
    <row r="474" spans="1:6" ht="16" x14ac:dyDescent="0.2">
      <c r="A474" s="73"/>
      <c r="B474" s="73"/>
      <c r="C474" s="73"/>
      <c r="D474" s="73"/>
      <c r="E474" s="73"/>
      <c r="F474" s="73"/>
    </row>
    <row r="475" spans="1:6" ht="16" x14ac:dyDescent="0.2">
      <c r="A475" s="73"/>
      <c r="B475" s="73"/>
      <c r="C475" s="73"/>
      <c r="D475" s="73"/>
      <c r="E475" s="73"/>
      <c r="F475" s="73"/>
    </row>
    <row r="476" spans="1:6" ht="16" x14ac:dyDescent="0.2">
      <c r="A476" s="73"/>
      <c r="B476" s="73"/>
      <c r="C476" s="73"/>
      <c r="D476" s="73"/>
      <c r="E476" s="73"/>
      <c r="F476" s="73"/>
    </row>
    <row r="477" spans="1:6" ht="16" x14ac:dyDescent="0.2">
      <c r="A477" s="73"/>
      <c r="B477" s="73"/>
      <c r="C477" s="73"/>
      <c r="D477" s="73"/>
      <c r="E477" s="73"/>
      <c r="F477" s="73"/>
    </row>
    <row r="478" spans="1:6" ht="16" x14ac:dyDescent="0.2">
      <c r="A478" s="73"/>
      <c r="B478" s="73"/>
      <c r="C478" s="73"/>
      <c r="D478" s="73"/>
      <c r="E478" s="73"/>
      <c r="F478" s="73"/>
    </row>
    <row r="479" spans="1:6" ht="16" x14ac:dyDescent="0.2">
      <c r="A479" s="73"/>
      <c r="B479" s="73"/>
      <c r="C479" s="73"/>
      <c r="D479" s="73"/>
      <c r="E479" s="73"/>
      <c r="F479" s="73"/>
    </row>
    <row r="480" spans="1:6" ht="16" x14ac:dyDescent="0.2">
      <c r="A480" s="73"/>
      <c r="B480" s="73"/>
      <c r="C480" s="73"/>
      <c r="D480" s="73"/>
      <c r="E480" s="73"/>
      <c r="F480" s="73"/>
    </row>
    <row r="481" spans="1:6" ht="16" x14ac:dyDescent="0.2">
      <c r="A481" s="73"/>
      <c r="B481" s="73"/>
      <c r="C481" s="73"/>
      <c r="D481" s="73"/>
      <c r="E481" s="73"/>
      <c r="F481" s="73"/>
    </row>
    <row r="482" spans="1:6" ht="16" x14ac:dyDescent="0.2">
      <c r="A482" s="73"/>
      <c r="B482" s="73"/>
      <c r="C482" s="73"/>
      <c r="D482" s="73"/>
      <c r="E482" s="73"/>
      <c r="F482" s="73"/>
    </row>
    <row r="483" spans="1:6" ht="16" x14ac:dyDescent="0.2">
      <c r="A483" s="73"/>
      <c r="B483" s="73"/>
      <c r="C483" s="73"/>
      <c r="D483" s="73"/>
      <c r="E483" s="73"/>
      <c r="F483" s="73"/>
    </row>
    <row r="484" spans="1:6" ht="16" x14ac:dyDescent="0.2">
      <c r="A484" s="73"/>
      <c r="B484" s="73"/>
      <c r="C484" s="73"/>
      <c r="D484" s="73"/>
      <c r="E484" s="73"/>
      <c r="F484" s="73"/>
    </row>
    <row r="485" spans="1:6" ht="16" x14ac:dyDescent="0.2">
      <c r="A485" s="73"/>
      <c r="B485" s="73"/>
      <c r="C485" s="73"/>
      <c r="D485" s="73"/>
      <c r="E485" s="73"/>
      <c r="F485" s="73"/>
    </row>
    <row r="486" spans="1:6" ht="16" x14ac:dyDescent="0.2">
      <c r="A486" s="73"/>
      <c r="B486" s="73"/>
      <c r="C486" s="73"/>
      <c r="D486" s="73"/>
      <c r="E486" s="73"/>
      <c r="F486" s="73"/>
    </row>
    <row r="487" spans="1:6" ht="16" x14ac:dyDescent="0.2">
      <c r="A487" s="73"/>
      <c r="B487" s="73"/>
      <c r="C487" s="73"/>
      <c r="D487" s="73"/>
      <c r="E487" s="73"/>
      <c r="F487" s="73"/>
    </row>
    <row r="488" spans="1:6" ht="16" x14ac:dyDescent="0.2">
      <c r="A488" s="73"/>
      <c r="B488" s="73"/>
      <c r="C488" s="73"/>
      <c r="D488" s="73"/>
      <c r="E488" s="73"/>
      <c r="F488" s="73"/>
    </row>
    <row r="489" spans="1:6" ht="16" x14ac:dyDescent="0.2">
      <c r="A489" s="73"/>
      <c r="B489" s="73"/>
      <c r="C489" s="73"/>
      <c r="D489" s="73"/>
      <c r="E489" s="73"/>
      <c r="F489" s="73"/>
    </row>
    <row r="490" spans="1:6" ht="16" x14ac:dyDescent="0.2">
      <c r="A490" s="73"/>
      <c r="B490" s="73"/>
      <c r="C490" s="73"/>
      <c r="D490" s="73"/>
      <c r="E490" s="73"/>
      <c r="F490" s="73"/>
    </row>
    <row r="491" spans="1:6" ht="16" x14ac:dyDescent="0.2">
      <c r="A491" s="73"/>
      <c r="B491" s="73"/>
      <c r="C491" s="73"/>
      <c r="D491" s="73"/>
      <c r="E491" s="73"/>
      <c r="F491" s="73"/>
    </row>
    <row r="492" spans="1:6" ht="16" x14ac:dyDescent="0.2">
      <c r="A492" s="73"/>
      <c r="B492" s="73"/>
      <c r="C492" s="73"/>
      <c r="D492" s="73"/>
      <c r="E492" s="73"/>
      <c r="F492" s="73"/>
    </row>
    <row r="493" spans="1:6" ht="16" x14ac:dyDescent="0.2">
      <c r="A493" s="73"/>
      <c r="B493" s="73"/>
      <c r="C493" s="73"/>
      <c r="D493" s="73"/>
      <c r="E493" s="73"/>
      <c r="F493" s="73"/>
    </row>
    <row r="494" spans="1:6" ht="16" x14ac:dyDescent="0.2">
      <c r="A494" s="73"/>
      <c r="B494" s="73"/>
      <c r="C494" s="73"/>
      <c r="D494" s="73"/>
      <c r="E494" s="73"/>
      <c r="F494" s="73"/>
    </row>
    <row r="495" spans="1:6" ht="16" x14ac:dyDescent="0.2">
      <c r="A495" s="73"/>
      <c r="B495" s="73"/>
      <c r="C495" s="73"/>
      <c r="D495" s="73"/>
      <c r="E495" s="73"/>
      <c r="F495" s="73"/>
    </row>
    <row r="496" spans="1:6" ht="16" x14ac:dyDescent="0.2">
      <c r="A496" s="73"/>
      <c r="B496" s="73"/>
      <c r="C496" s="73"/>
      <c r="D496" s="73"/>
      <c r="E496" s="73"/>
      <c r="F496" s="73"/>
    </row>
    <row r="497" spans="1:6" ht="16" x14ac:dyDescent="0.2">
      <c r="A497" s="73"/>
      <c r="B497" s="73"/>
      <c r="C497" s="73"/>
      <c r="D497" s="73"/>
      <c r="E497" s="73"/>
      <c r="F497" s="73"/>
    </row>
    <row r="498" spans="1:6" ht="16" x14ac:dyDescent="0.2">
      <c r="A498" s="73"/>
      <c r="B498" s="73"/>
      <c r="C498" s="73"/>
      <c r="D498" s="73"/>
      <c r="E498" s="73"/>
      <c r="F498" s="73"/>
    </row>
    <row r="499" spans="1:6" ht="16" x14ac:dyDescent="0.2">
      <c r="A499" s="73"/>
      <c r="B499" s="73"/>
      <c r="C499" s="73"/>
      <c r="D499" s="73"/>
      <c r="E499" s="73"/>
      <c r="F499" s="73"/>
    </row>
    <row r="500" spans="1:6" ht="16" x14ac:dyDescent="0.2">
      <c r="A500" s="73"/>
      <c r="B500" s="73"/>
      <c r="C500" s="73"/>
      <c r="D500" s="73"/>
      <c r="E500" s="73"/>
      <c r="F500" s="73"/>
    </row>
    <row r="501" spans="1:6" ht="16" x14ac:dyDescent="0.2">
      <c r="A501" s="73"/>
      <c r="B501" s="73"/>
      <c r="C501" s="73"/>
      <c r="D501" s="73"/>
      <c r="E501" s="73"/>
      <c r="F501" s="73"/>
    </row>
    <row r="502" spans="1:6" ht="16" x14ac:dyDescent="0.2">
      <c r="A502" s="73"/>
      <c r="B502" s="73"/>
      <c r="C502" s="73"/>
      <c r="D502" s="73"/>
      <c r="E502" s="73"/>
      <c r="F502" s="73"/>
    </row>
    <row r="503" spans="1:6" ht="16" x14ac:dyDescent="0.2">
      <c r="A503" s="73"/>
      <c r="B503" s="73"/>
      <c r="C503" s="73"/>
      <c r="D503" s="73"/>
      <c r="E503" s="73"/>
      <c r="F503" s="73"/>
    </row>
    <row r="504" spans="1:6" ht="16" x14ac:dyDescent="0.2">
      <c r="A504" s="73"/>
      <c r="B504" s="73"/>
      <c r="C504" s="73"/>
      <c r="D504" s="73"/>
      <c r="E504" s="73"/>
      <c r="F504" s="73"/>
    </row>
    <row r="505" spans="1:6" ht="16" x14ac:dyDescent="0.2">
      <c r="A505" s="73"/>
      <c r="B505" s="73"/>
      <c r="C505" s="73"/>
      <c r="D505" s="73"/>
      <c r="E505" s="73"/>
      <c r="F505" s="73"/>
    </row>
    <row r="506" spans="1:6" ht="16" x14ac:dyDescent="0.2">
      <c r="A506" s="73"/>
      <c r="B506" s="73"/>
      <c r="C506" s="73"/>
      <c r="D506" s="73"/>
      <c r="E506" s="73"/>
      <c r="F506" s="73"/>
    </row>
    <row r="507" spans="1:6" ht="16" x14ac:dyDescent="0.2">
      <c r="A507" s="73"/>
      <c r="B507" s="73"/>
      <c r="C507" s="73"/>
      <c r="D507" s="73"/>
      <c r="E507" s="73"/>
      <c r="F507" s="73"/>
    </row>
    <row r="508" spans="1:6" ht="16" x14ac:dyDescent="0.2">
      <c r="A508" s="73"/>
      <c r="B508" s="73"/>
      <c r="C508" s="73"/>
      <c r="D508" s="73"/>
      <c r="E508" s="73"/>
      <c r="F508" s="73"/>
    </row>
    <row r="509" spans="1:6" ht="16" x14ac:dyDescent="0.2">
      <c r="A509" s="73"/>
      <c r="B509" s="73"/>
      <c r="C509" s="73"/>
      <c r="D509" s="73"/>
      <c r="E509" s="73"/>
      <c r="F509" s="73"/>
    </row>
    <row r="510" spans="1:6" ht="16" x14ac:dyDescent="0.2">
      <c r="A510" s="73"/>
      <c r="B510" s="73"/>
      <c r="C510" s="73"/>
      <c r="D510" s="73"/>
      <c r="E510" s="73"/>
      <c r="F510" s="73"/>
    </row>
    <row r="511" spans="1:6" ht="16" x14ac:dyDescent="0.2">
      <c r="A511" s="73"/>
      <c r="B511" s="73"/>
      <c r="C511" s="73"/>
      <c r="D511" s="73"/>
      <c r="E511" s="73"/>
      <c r="F511" s="73"/>
    </row>
    <row r="512" spans="1:6" ht="16" x14ac:dyDescent="0.2">
      <c r="A512" s="73"/>
      <c r="B512" s="73"/>
      <c r="C512" s="73"/>
      <c r="D512" s="73"/>
      <c r="E512" s="73"/>
      <c r="F512" s="73"/>
    </row>
    <row r="513" spans="1:6" ht="16" x14ac:dyDescent="0.2">
      <c r="A513" s="73"/>
      <c r="B513" s="73"/>
      <c r="C513" s="73"/>
      <c r="D513" s="73"/>
      <c r="E513" s="73"/>
      <c r="F513" s="73"/>
    </row>
    <row r="514" spans="1:6" ht="16" x14ac:dyDescent="0.2">
      <c r="A514" s="73"/>
      <c r="B514" s="73"/>
      <c r="C514" s="73"/>
      <c r="D514" s="73"/>
      <c r="E514" s="73"/>
      <c r="F514" s="73"/>
    </row>
    <row r="515" spans="1:6" ht="16" x14ac:dyDescent="0.2">
      <c r="A515" s="73"/>
      <c r="B515" s="73"/>
      <c r="C515" s="73"/>
      <c r="D515" s="73"/>
      <c r="E515" s="73"/>
      <c r="F515" s="73"/>
    </row>
    <row r="516" spans="1:6" ht="16" x14ac:dyDescent="0.2">
      <c r="A516" s="73"/>
      <c r="B516" s="73"/>
      <c r="C516" s="73"/>
      <c r="D516" s="73"/>
      <c r="E516" s="73"/>
      <c r="F516" s="73"/>
    </row>
    <row r="517" spans="1:6" ht="16" x14ac:dyDescent="0.2">
      <c r="A517" s="73"/>
      <c r="B517" s="73"/>
      <c r="C517" s="73"/>
      <c r="D517" s="73"/>
      <c r="E517" s="73"/>
      <c r="F517" s="73"/>
    </row>
    <row r="518" spans="1:6" ht="16" x14ac:dyDescent="0.2">
      <c r="A518" s="73"/>
      <c r="B518" s="73"/>
      <c r="C518" s="73"/>
      <c r="D518" s="73"/>
      <c r="E518" s="73"/>
      <c r="F518" s="73"/>
    </row>
    <row r="519" spans="1:6" ht="16" x14ac:dyDescent="0.2">
      <c r="A519" s="73"/>
      <c r="B519" s="73"/>
      <c r="C519" s="73"/>
      <c r="D519" s="73"/>
      <c r="E519" s="73"/>
      <c r="F519" s="73"/>
    </row>
    <row r="520" spans="1:6" ht="16" x14ac:dyDescent="0.2">
      <c r="A520" s="73"/>
      <c r="B520" s="73"/>
      <c r="C520" s="73"/>
      <c r="D520" s="73"/>
      <c r="E520" s="73"/>
      <c r="F520" s="73"/>
    </row>
    <row r="521" spans="1:6" ht="16" x14ac:dyDescent="0.2">
      <c r="A521" s="73"/>
      <c r="B521" s="73"/>
      <c r="C521" s="73"/>
      <c r="D521" s="73"/>
      <c r="E521" s="73"/>
      <c r="F521" s="73"/>
    </row>
    <row r="522" spans="1:6" ht="16" x14ac:dyDescent="0.2">
      <c r="A522" s="73"/>
      <c r="B522" s="73"/>
      <c r="C522" s="73"/>
      <c r="D522" s="73"/>
      <c r="E522" s="73"/>
      <c r="F522" s="73"/>
    </row>
    <row r="523" spans="1:6" ht="16" x14ac:dyDescent="0.2">
      <c r="A523" s="73"/>
      <c r="B523" s="73"/>
      <c r="C523" s="73"/>
      <c r="D523" s="73"/>
      <c r="E523" s="73"/>
      <c r="F523" s="73"/>
    </row>
    <row r="524" spans="1:6" ht="16" x14ac:dyDescent="0.2">
      <c r="A524" s="73"/>
      <c r="B524" s="73"/>
      <c r="C524" s="73"/>
      <c r="D524" s="73"/>
      <c r="E524" s="73"/>
      <c r="F524" s="73"/>
    </row>
    <row r="525" spans="1:6" ht="16" x14ac:dyDescent="0.2">
      <c r="A525" s="73"/>
      <c r="B525" s="73"/>
      <c r="C525" s="73"/>
      <c r="D525" s="73"/>
      <c r="E525" s="73"/>
      <c r="F525" s="73"/>
    </row>
    <row r="526" spans="1:6" ht="16" x14ac:dyDescent="0.2">
      <c r="A526" s="73"/>
      <c r="B526" s="73"/>
      <c r="C526" s="73"/>
      <c r="D526" s="73"/>
      <c r="E526" s="73"/>
      <c r="F526" s="73"/>
    </row>
    <row r="527" spans="1:6" ht="16" x14ac:dyDescent="0.2">
      <c r="A527" s="73"/>
      <c r="B527" s="73"/>
      <c r="C527" s="73"/>
      <c r="D527" s="73"/>
      <c r="E527" s="73"/>
      <c r="F527" s="73"/>
    </row>
    <row r="528" spans="1:6" ht="16" x14ac:dyDescent="0.2">
      <c r="A528" s="73"/>
      <c r="B528" s="73"/>
      <c r="C528" s="73"/>
      <c r="D528" s="73"/>
      <c r="E528" s="73"/>
      <c r="F528" s="73"/>
    </row>
    <row r="529" spans="1:6" ht="16" x14ac:dyDescent="0.2">
      <c r="A529" s="73"/>
      <c r="B529" s="73"/>
      <c r="C529" s="73"/>
      <c r="D529" s="73"/>
      <c r="E529" s="73"/>
      <c r="F529" s="73"/>
    </row>
    <row r="530" spans="1:6" ht="16" x14ac:dyDescent="0.2">
      <c r="A530" s="73"/>
      <c r="B530" s="73"/>
      <c r="C530" s="73"/>
      <c r="D530" s="73"/>
      <c r="E530" s="73"/>
      <c r="F530" s="73"/>
    </row>
    <row r="531" spans="1:6" ht="16" x14ac:dyDescent="0.2">
      <c r="A531" s="73"/>
      <c r="B531" s="73"/>
      <c r="C531" s="73"/>
      <c r="D531" s="73"/>
      <c r="E531" s="73"/>
      <c r="F531" s="73"/>
    </row>
    <row r="532" spans="1:6" ht="16" x14ac:dyDescent="0.2">
      <c r="A532" s="73"/>
      <c r="B532" s="73"/>
      <c r="C532" s="73"/>
      <c r="D532" s="73"/>
      <c r="E532" s="73"/>
      <c r="F532" s="73"/>
    </row>
    <row r="533" spans="1:6" ht="16" x14ac:dyDescent="0.2">
      <c r="A533" s="73"/>
      <c r="B533" s="73"/>
      <c r="C533" s="73"/>
      <c r="D533" s="73"/>
      <c r="E533" s="73"/>
      <c r="F533" s="73"/>
    </row>
    <row r="534" spans="1:6" ht="16" x14ac:dyDescent="0.2">
      <c r="A534" s="73"/>
      <c r="B534" s="73"/>
      <c r="C534" s="73"/>
      <c r="D534" s="73"/>
      <c r="E534" s="73"/>
      <c r="F534" s="73"/>
    </row>
    <row r="535" spans="1:6" ht="16" x14ac:dyDescent="0.2">
      <c r="A535" s="73"/>
      <c r="B535" s="73"/>
      <c r="C535" s="73"/>
      <c r="D535" s="73"/>
      <c r="E535" s="73"/>
      <c r="F535" s="73"/>
    </row>
    <row r="536" spans="1:6" ht="16" x14ac:dyDescent="0.2">
      <c r="A536" s="73"/>
      <c r="B536" s="73"/>
      <c r="C536" s="73"/>
      <c r="D536" s="73"/>
      <c r="E536" s="73"/>
      <c r="F536" s="73"/>
    </row>
    <row r="537" spans="1:6" ht="16" x14ac:dyDescent="0.2">
      <c r="A537" s="73"/>
      <c r="B537" s="73"/>
      <c r="C537" s="73"/>
      <c r="D537" s="73"/>
      <c r="E537" s="73"/>
      <c r="F537" s="73"/>
    </row>
    <row r="538" spans="1:6" ht="16" x14ac:dyDescent="0.2">
      <c r="A538" s="73"/>
      <c r="B538" s="73"/>
      <c r="C538" s="73"/>
      <c r="D538" s="73"/>
      <c r="E538" s="73"/>
      <c r="F538" s="73"/>
    </row>
    <row r="539" spans="1:6" ht="16" x14ac:dyDescent="0.2">
      <c r="A539" s="73"/>
      <c r="B539" s="73"/>
      <c r="C539" s="73"/>
      <c r="D539" s="73"/>
      <c r="E539" s="73"/>
      <c r="F539" s="73"/>
    </row>
    <row r="540" spans="1:6" ht="16" x14ac:dyDescent="0.2">
      <c r="A540" s="73"/>
      <c r="B540" s="73"/>
      <c r="C540" s="73"/>
      <c r="D540" s="73"/>
      <c r="E540" s="73"/>
      <c r="F540" s="73"/>
    </row>
    <row r="541" spans="1:6" ht="16" x14ac:dyDescent="0.2">
      <c r="A541" s="73"/>
      <c r="B541" s="73"/>
      <c r="C541" s="73"/>
      <c r="D541" s="73"/>
      <c r="E541" s="73"/>
      <c r="F541" s="73"/>
    </row>
    <row r="542" spans="1:6" ht="16" x14ac:dyDescent="0.2">
      <c r="A542" s="73"/>
      <c r="B542" s="73"/>
      <c r="C542" s="73"/>
      <c r="D542" s="73"/>
      <c r="E542" s="73"/>
      <c r="F542" s="73"/>
    </row>
    <row r="543" spans="1:6" ht="16" x14ac:dyDescent="0.2">
      <c r="A543" s="73"/>
      <c r="B543" s="73"/>
      <c r="C543" s="73"/>
      <c r="D543" s="73"/>
      <c r="E543" s="73"/>
      <c r="F543" s="73"/>
    </row>
    <row r="544" spans="1:6" ht="16" x14ac:dyDescent="0.2">
      <c r="A544" s="73"/>
      <c r="B544" s="73"/>
      <c r="C544" s="73"/>
      <c r="D544" s="73"/>
      <c r="E544" s="73"/>
      <c r="F544" s="73"/>
    </row>
    <row r="545" spans="1:6" ht="16" x14ac:dyDescent="0.2">
      <c r="A545" s="73"/>
      <c r="B545" s="73"/>
      <c r="C545" s="73"/>
      <c r="D545" s="73"/>
      <c r="E545" s="73"/>
      <c r="F545" s="73"/>
    </row>
    <row r="546" spans="1:6" ht="16" x14ac:dyDescent="0.2">
      <c r="A546" s="73"/>
      <c r="B546" s="73"/>
      <c r="C546" s="73"/>
      <c r="D546" s="73"/>
      <c r="E546" s="73"/>
      <c r="F546" s="73"/>
    </row>
    <row r="547" spans="1:6" ht="16" x14ac:dyDescent="0.2">
      <c r="A547" s="73"/>
      <c r="B547" s="73"/>
      <c r="C547" s="73"/>
      <c r="D547" s="73"/>
      <c r="E547" s="73"/>
      <c r="F547" s="73"/>
    </row>
    <row r="548" spans="1:6" ht="16" x14ac:dyDescent="0.2">
      <c r="A548" s="73"/>
      <c r="B548" s="73"/>
      <c r="C548" s="73"/>
      <c r="D548" s="73"/>
      <c r="E548" s="73"/>
      <c r="F548" s="73"/>
    </row>
    <row r="549" spans="1:6" ht="16" x14ac:dyDescent="0.2">
      <c r="A549" s="73"/>
      <c r="B549" s="73"/>
      <c r="C549" s="73"/>
      <c r="D549" s="73"/>
      <c r="E549" s="73"/>
      <c r="F549" s="73"/>
    </row>
    <row r="550" spans="1:6" ht="16" x14ac:dyDescent="0.2">
      <c r="A550" s="73"/>
      <c r="B550" s="73"/>
      <c r="C550" s="73"/>
      <c r="D550" s="73"/>
      <c r="E550" s="73"/>
      <c r="F550" s="73"/>
    </row>
    <row r="551" spans="1:6" ht="16" x14ac:dyDescent="0.2">
      <c r="A551" s="73"/>
      <c r="B551" s="73"/>
      <c r="C551" s="73"/>
      <c r="D551" s="73"/>
      <c r="E551" s="73"/>
      <c r="F551" s="73"/>
    </row>
    <row r="552" spans="1:6" ht="16" x14ac:dyDescent="0.2">
      <c r="A552" s="73"/>
      <c r="B552" s="73"/>
      <c r="C552" s="73"/>
      <c r="D552" s="73"/>
      <c r="E552" s="73"/>
      <c r="F552" s="73"/>
    </row>
    <row r="553" spans="1:6" ht="16" x14ac:dyDescent="0.2">
      <c r="A553" s="73"/>
      <c r="B553" s="73"/>
      <c r="C553" s="73"/>
      <c r="D553" s="73"/>
      <c r="E553" s="73"/>
      <c r="F553" s="73"/>
    </row>
    <row r="554" spans="1:6" ht="16" x14ac:dyDescent="0.2">
      <c r="A554" s="73"/>
      <c r="B554" s="73"/>
      <c r="C554" s="73"/>
      <c r="D554" s="73"/>
      <c r="E554" s="73"/>
      <c r="F554" s="73"/>
    </row>
    <row r="555" spans="1:6" ht="16" x14ac:dyDescent="0.2">
      <c r="A555" s="73"/>
      <c r="B555" s="73"/>
      <c r="C555" s="73"/>
      <c r="D555" s="73"/>
      <c r="E555" s="73"/>
      <c r="F555" s="73"/>
    </row>
    <row r="556" spans="1:6" ht="16" x14ac:dyDescent="0.2">
      <c r="A556" s="73"/>
      <c r="B556" s="73"/>
      <c r="C556" s="73"/>
      <c r="D556" s="73"/>
      <c r="E556" s="73"/>
      <c r="F556" s="73"/>
    </row>
    <row r="557" spans="1:6" ht="16" x14ac:dyDescent="0.2">
      <c r="A557" s="73"/>
      <c r="B557" s="73"/>
      <c r="C557" s="73"/>
      <c r="D557" s="73"/>
      <c r="E557" s="73"/>
      <c r="F557" s="73"/>
    </row>
    <row r="558" spans="1:6" ht="16" x14ac:dyDescent="0.2">
      <c r="A558" s="73"/>
      <c r="B558" s="73"/>
      <c r="C558" s="73"/>
      <c r="D558" s="73"/>
      <c r="E558" s="73"/>
      <c r="F558" s="73"/>
    </row>
    <row r="559" spans="1:6" ht="16" x14ac:dyDescent="0.2">
      <c r="A559" s="73"/>
      <c r="B559" s="73"/>
      <c r="C559" s="73"/>
      <c r="D559" s="73"/>
      <c r="E559" s="73"/>
      <c r="F559" s="73"/>
    </row>
    <row r="560" spans="1:6" ht="16" x14ac:dyDescent="0.2">
      <c r="A560" s="73"/>
      <c r="B560" s="73"/>
      <c r="C560" s="73"/>
      <c r="D560" s="73"/>
      <c r="E560" s="73"/>
      <c r="F560" s="73"/>
    </row>
    <row r="561" spans="1:6" ht="16" x14ac:dyDescent="0.2">
      <c r="A561" s="73"/>
      <c r="B561" s="73"/>
      <c r="C561" s="73"/>
      <c r="D561" s="73"/>
      <c r="E561" s="73"/>
      <c r="F561" s="73"/>
    </row>
    <row r="562" spans="1:6" ht="16" x14ac:dyDescent="0.2">
      <c r="A562" s="73"/>
      <c r="B562" s="73"/>
      <c r="C562" s="73"/>
      <c r="D562" s="73"/>
      <c r="E562" s="73"/>
      <c r="F562" s="73"/>
    </row>
    <row r="563" spans="1:6" ht="16" x14ac:dyDescent="0.2">
      <c r="A563" s="73"/>
      <c r="B563" s="73"/>
      <c r="C563" s="73"/>
      <c r="D563" s="73"/>
      <c r="E563" s="73"/>
      <c r="F563" s="73"/>
    </row>
    <row r="564" spans="1:6" ht="16" x14ac:dyDescent="0.2">
      <c r="A564" s="73"/>
      <c r="B564" s="73"/>
      <c r="C564" s="73"/>
      <c r="D564" s="73"/>
      <c r="E564" s="73"/>
      <c r="F564" s="73"/>
    </row>
    <row r="565" spans="1:6" ht="16" x14ac:dyDescent="0.2">
      <c r="A565" s="73"/>
      <c r="B565" s="73"/>
      <c r="C565" s="73"/>
      <c r="D565" s="73"/>
      <c r="E565" s="73"/>
      <c r="F565" s="73"/>
    </row>
    <row r="566" spans="1:6" ht="16" x14ac:dyDescent="0.2">
      <c r="A566" s="73"/>
      <c r="B566" s="73"/>
      <c r="C566" s="73"/>
      <c r="D566" s="73"/>
      <c r="E566" s="73"/>
      <c r="F566" s="73"/>
    </row>
    <row r="567" spans="1:6" ht="16" x14ac:dyDescent="0.2">
      <c r="A567" s="73"/>
      <c r="B567" s="73"/>
      <c r="C567" s="73"/>
      <c r="D567" s="73"/>
      <c r="E567" s="73"/>
      <c r="F567" s="73"/>
    </row>
    <row r="568" spans="1:6" ht="16" x14ac:dyDescent="0.2">
      <c r="A568" s="73"/>
      <c r="B568" s="73"/>
      <c r="C568" s="73"/>
      <c r="D568" s="73"/>
      <c r="E568" s="73"/>
      <c r="F568" s="73"/>
    </row>
    <row r="569" spans="1:6" ht="16" x14ac:dyDescent="0.2">
      <c r="A569" s="73"/>
      <c r="B569" s="73"/>
      <c r="C569" s="73"/>
      <c r="D569" s="73"/>
      <c r="E569" s="73"/>
      <c r="F569" s="73"/>
    </row>
    <row r="570" spans="1:6" ht="16" x14ac:dyDescent="0.2">
      <c r="A570" s="73"/>
      <c r="B570" s="73"/>
      <c r="C570" s="73"/>
      <c r="D570" s="73"/>
      <c r="E570" s="73"/>
      <c r="F570" s="73"/>
    </row>
    <row r="571" spans="1:6" ht="16" x14ac:dyDescent="0.2">
      <c r="A571" s="73"/>
      <c r="B571" s="73"/>
      <c r="C571" s="73"/>
      <c r="D571" s="73"/>
      <c r="E571" s="73"/>
      <c r="F571" s="73"/>
    </row>
    <row r="572" spans="1:6" ht="16" x14ac:dyDescent="0.2">
      <c r="A572" s="73"/>
      <c r="B572" s="73"/>
      <c r="C572" s="73"/>
      <c r="D572" s="73"/>
      <c r="E572" s="73"/>
      <c r="F572" s="73"/>
    </row>
    <row r="573" spans="1:6" ht="16" x14ac:dyDescent="0.2">
      <c r="A573" s="73"/>
      <c r="B573" s="73"/>
      <c r="C573" s="73"/>
      <c r="D573" s="73"/>
      <c r="E573" s="73"/>
      <c r="F573" s="73"/>
    </row>
    <row r="574" spans="1:6" ht="16" x14ac:dyDescent="0.2">
      <c r="A574" s="73"/>
      <c r="B574" s="73"/>
      <c r="C574" s="73"/>
      <c r="D574" s="73"/>
      <c r="E574" s="73"/>
      <c r="F574" s="73"/>
    </row>
    <row r="575" spans="1:6" ht="16" x14ac:dyDescent="0.2">
      <c r="A575" s="73"/>
      <c r="B575" s="73"/>
      <c r="C575" s="73"/>
      <c r="D575" s="73"/>
      <c r="E575" s="73"/>
      <c r="F575" s="73"/>
    </row>
    <row r="576" spans="1:6" ht="16" x14ac:dyDescent="0.2">
      <c r="A576" s="73"/>
      <c r="B576" s="73"/>
      <c r="C576" s="73"/>
      <c r="D576" s="73"/>
      <c r="E576" s="73"/>
      <c r="F576" s="73"/>
    </row>
    <row r="577" spans="1:6" ht="16" x14ac:dyDescent="0.2">
      <c r="A577" s="73"/>
      <c r="B577" s="73"/>
      <c r="C577" s="73"/>
      <c r="D577" s="73"/>
      <c r="E577" s="73"/>
      <c r="F577" s="73"/>
    </row>
    <row r="578" spans="1:6" ht="16" x14ac:dyDescent="0.2">
      <c r="A578" s="73"/>
      <c r="B578" s="73"/>
      <c r="C578" s="73"/>
      <c r="D578" s="73"/>
      <c r="E578" s="73"/>
      <c r="F578" s="73"/>
    </row>
    <row r="579" spans="1:6" ht="16" x14ac:dyDescent="0.2">
      <c r="A579" s="73"/>
      <c r="B579" s="73"/>
      <c r="C579" s="73"/>
      <c r="D579" s="73"/>
      <c r="E579" s="73"/>
      <c r="F579" s="73"/>
    </row>
    <row r="580" spans="1:6" ht="16" x14ac:dyDescent="0.2">
      <c r="A580" s="73"/>
      <c r="B580" s="73"/>
      <c r="C580" s="73"/>
      <c r="D580" s="73"/>
      <c r="E580" s="73"/>
      <c r="F580" s="73"/>
    </row>
    <row r="581" spans="1:6" ht="16" x14ac:dyDescent="0.2">
      <c r="A581" s="73"/>
      <c r="B581" s="73"/>
      <c r="C581" s="73"/>
      <c r="D581" s="73"/>
      <c r="E581" s="73"/>
      <c r="F581" s="73"/>
    </row>
    <row r="582" spans="1:6" ht="16" x14ac:dyDescent="0.2">
      <c r="A582" s="73"/>
      <c r="B582" s="73"/>
      <c r="C582" s="73"/>
      <c r="D582" s="73"/>
      <c r="E582" s="73"/>
      <c r="F582" s="73"/>
    </row>
    <row r="583" spans="1:6" ht="16" x14ac:dyDescent="0.2">
      <c r="A583" s="73"/>
      <c r="B583" s="73"/>
      <c r="C583" s="73"/>
      <c r="D583" s="73"/>
      <c r="E583" s="73"/>
      <c r="F583" s="73"/>
    </row>
    <row r="584" spans="1:6" ht="16" x14ac:dyDescent="0.2">
      <c r="A584" s="73"/>
      <c r="B584" s="73"/>
      <c r="C584" s="73"/>
      <c r="D584" s="73"/>
      <c r="E584" s="73"/>
      <c r="F584" s="73"/>
    </row>
    <row r="585" spans="1:6" ht="16" x14ac:dyDescent="0.2">
      <c r="A585" s="73"/>
      <c r="B585" s="73"/>
      <c r="C585" s="73"/>
      <c r="D585" s="73"/>
      <c r="E585" s="73"/>
      <c r="F585" s="73"/>
    </row>
    <row r="586" spans="1:6" ht="16" x14ac:dyDescent="0.2">
      <c r="A586" s="73"/>
      <c r="B586" s="73"/>
      <c r="C586" s="73"/>
      <c r="D586" s="73"/>
      <c r="E586" s="73"/>
      <c r="F586" s="73"/>
    </row>
    <row r="587" spans="1:6" ht="16" x14ac:dyDescent="0.2">
      <c r="A587" s="73"/>
      <c r="B587" s="73"/>
      <c r="C587" s="73"/>
      <c r="D587" s="73"/>
      <c r="E587" s="73"/>
      <c r="F587" s="73"/>
    </row>
    <row r="588" spans="1:6" ht="16" x14ac:dyDescent="0.2">
      <c r="A588" s="73"/>
      <c r="B588" s="73"/>
      <c r="C588" s="73"/>
      <c r="D588" s="73"/>
      <c r="E588" s="73"/>
      <c r="F588" s="73"/>
    </row>
    <row r="589" spans="1:6" ht="16" x14ac:dyDescent="0.2">
      <c r="A589" s="73"/>
      <c r="B589" s="73"/>
      <c r="C589" s="73"/>
      <c r="D589" s="73"/>
      <c r="E589" s="73"/>
      <c r="F589" s="73"/>
    </row>
    <row r="590" spans="1:6" ht="16" x14ac:dyDescent="0.2">
      <c r="A590" s="73"/>
      <c r="B590" s="73"/>
      <c r="C590" s="73"/>
      <c r="D590" s="73"/>
      <c r="E590" s="73"/>
      <c r="F590" s="73"/>
    </row>
    <row r="591" spans="1:6" ht="16" x14ac:dyDescent="0.2">
      <c r="A591" s="73"/>
      <c r="B591" s="73"/>
      <c r="C591" s="73"/>
      <c r="D591" s="73"/>
      <c r="E591" s="73"/>
      <c r="F591" s="73"/>
    </row>
    <row r="592" spans="1:6" ht="16" x14ac:dyDescent="0.2">
      <c r="A592" s="73"/>
      <c r="B592" s="73"/>
      <c r="C592" s="73"/>
      <c r="D592" s="73"/>
      <c r="E592" s="73"/>
      <c r="F592" s="73"/>
    </row>
    <row r="593" spans="1:6" ht="16" x14ac:dyDescent="0.2">
      <c r="A593" s="73"/>
      <c r="B593" s="73"/>
      <c r="C593" s="73"/>
      <c r="D593" s="73"/>
      <c r="E593" s="73"/>
      <c r="F593" s="73"/>
    </row>
    <row r="594" spans="1:6" ht="16" x14ac:dyDescent="0.2">
      <c r="A594" s="73"/>
      <c r="B594" s="73"/>
      <c r="C594" s="73"/>
      <c r="D594" s="73"/>
      <c r="E594" s="73"/>
      <c r="F594" s="73"/>
    </row>
    <row r="595" spans="1:6" ht="16" x14ac:dyDescent="0.2">
      <c r="A595" s="73"/>
      <c r="B595" s="73"/>
      <c r="C595" s="73"/>
      <c r="D595" s="73"/>
      <c r="E595" s="73"/>
      <c r="F595" s="73"/>
    </row>
    <row r="596" spans="1:6" ht="16" x14ac:dyDescent="0.2">
      <c r="A596" s="73"/>
      <c r="B596" s="73"/>
      <c r="C596" s="73"/>
      <c r="D596" s="73"/>
      <c r="E596" s="73"/>
      <c r="F596" s="73"/>
    </row>
    <row r="597" spans="1:6" ht="16" x14ac:dyDescent="0.2">
      <c r="A597" s="73"/>
      <c r="B597" s="73"/>
      <c r="C597" s="73"/>
      <c r="D597" s="73"/>
      <c r="E597" s="73"/>
      <c r="F597" s="73"/>
    </row>
    <row r="598" spans="1:6" ht="16" x14ac:dyDescent="0.2">
      <c r="A598" s="73"/>
      <c r="B598" s="73"/>
      <c r="C598" s="73"/>
      <c r="D598" s="73"/>
      <c r="E598" s="73"/>
      <c r="F598" s="73"/>
    </row>
    <row r="599" spans="1:6" ht="16" x14ac:dyDescent="0.2">
      <c r="A599" s="73"/>
      <c r="B599" s="73"/>
      <c r="C599" s="73"/>
      <c r="D599" s="73"/>
      <c r="E599" s="73"/>
      <c r="F599" s="73"/>
    </row>
    <row r="600" spans="1:6" ht="16" x14ac:dyDescent="0.2">
      <c r="A600" s="73"/>
      <c r="B600" s="73"/>
      <c r="C600" s="73"/>
      <c r="D600" s="73"/>
      <c r="E600" s="73"/>
      <c r="F600" s="73"/>
    </row>
    <row r="601" spans="1:6" ht="16" x14ac:dyDescent="0.2">
      <c r="A601" s="73"/>
      <c r="B601" s="73"/>
      <c r="C601" s="73"/>
      <c r="D601" s="73"/>
      <c r="E601" s="73"/>
      <c r="F601" s="73"/>
    </row>
    <row r="602" spans="1:6" ht="16" x14ac:dyDescent="0.2">
      <c r="A602" s="73"/>
      <c r="B602" s="73"/>
      <c r="C602" s="73"/>
      <c r="D602" s="73"/>
      <c r="E602" s="73"/>
      <c r="F602" s="73"/>
    </row>
    <row r="603" spans="1:6" ht="16" x14ac:dyDescent="0.2">
      <c r="A603" s="73"/>
      <c r="B603" s="73"/>
      <c r="C603" s="73"/>
      <c r="D603" s="73"/>
      <c r="E603" s="73"/>
      <c r="F603" s="73"/>
    </row>
    <row r="604" spans="1:6" ht="16" x14ac:dyDescent="0.2">
      <c r="A604" s="73"/>
      <c r="B604" s="73"/>
      <c r="C604" s="73"/>
      <c r="D604" s="73"/>
      <c r="E604" s="73"/>
      <c r="F604" s="73"/>
    </row>
    <row r="605" spans="1:6" ht="16" x14ac:dyDescent="0.2">
      <c r="A605" s="73"/>
      <c r="B605" s="73"/>
      <c r="C605" s="73"/>
      <c r="D605" s="73"/>
      <c r="E605" s="73"/>
      <c r="F605" s="73"/>
    </row>
    <row r="606" spans="1:6" ht="16" x14ac:dyDescent="0.2">
      <c r="A606" s="73"/>
      <c r="B606" s="73"/>
      <c r="C606" s="73"/>
      <c r="D606" s="73"/>
      <c r="E606" s="73"/>
      <c r="F606" s="73"/>
    </row>
    <row r="607" spans="1:6" ht="16" x14ac:dyDescent="0.2">
      <c r="A607" s="73"/>
      <c r="B607" s="73"/>
      <c r="C607" s="73"/>
      <c r="D607" s="73"/>
      <c r="E607" s="73"/>
      <c r="F607" s="73"/>
    </row>
    <row r="608" spans="1:6" ht="16" x14ac:dyDescent="0.2">
      <c r="A608" s="73"/>
      <c r="B608" s="73"/>
      <c r="C608" s="73"/>
      <c r="D608" s="73"/>
      <c r="E608" s="73"/>
      <c r="F608" s="73"/>
    </row>
    <row r="609" spans="1:6" ht="16" x14ac:dyDescent="0.2">
      <c r="A609" s="73"/>
      <c r="B609" s="73"/>
      <c r="C609" s="73"/>
      <c r="D609" s="73"/>
      <c r="E609" s="73"/>
      <c r="F609" s="73"/>
    </row>
    <row r="610" spans="1:6" ht="16" x14ac:dyDescent="0.2">
      <c r="A610" s="73"/>
      <c r="B610" s="73"/>
      <c r="C610" s="73"/>
      <c r="D610" s="73"/>
      <c r="E610" s="73"/>
      <c r="F610" s="73"/>
    </row>
    <row r="611" spans="1:6" ht="16" x14ac:dyDescent="0.2">
      <c r="A611" s="73"/>
      <c r="B611" s="73"/>
      <c r="C611" s="73"/>
      <c r="D611" s="73"/>
      <c r="E611" s="73"/>
      <c r="F611" s="73"/>
    </row>
    <row r="612" spans="1:6" ht="16" x14ac:dyDescent="0.2">
      <c r="A612" s="73"/>
      <c r="B612" s="73"/>
      <c r="C612" s="73"/>
      <c r="D612" s="73"/>
      <c r="E612" s="73"/>
      <c r="F612" s="73"/>
    </row>
    <row r="613" spans="1:6" ht="16" x14ac:dyDescent="0.2">
      <c r="A613" s="73"/>
      <c r="B613" s="73"/>
      <c r="C613" s="73"/>
      <c r="D613" s="73"/>
      <c r="E613" s="73"/>
      <c r="F613" s="73"/>
    </row>
    <row r="614" spans="1:6" ht="16" x14ac:dyDescent="0.2">
      <c r="A614" s="73"/>
      <c r="B614" s="73"/>
      <c r="C614" s="73"/>
      <c r="D614" s="73"/>
      <c r="E614" s="73"/>
      <c r="F614" s="73"/>
    </row>
    <row r="615" spans="1:6" ht="16" x14ac:dyDescent="0.2">
      <c r="A615" s="73"/>
      <c r="B615" s="73"/>
      <c r="C615" s="73"/>
      <c r="D615" s="73"/>
      <c r="E615" s="73"/>
      <c r="F615" s="73"/>
    </row>
    <row r="616" spans="1:6" ht="16" x14ac:dyDescent="0.2">
      <c r="A616" s="73"/>
      <c r="B616" s="73"/>
      <c r="C616" s="73"/>
      <c r="D616" s="73"/>
      <c r="E616" s="73"/>
      <c r="F616" s="73"/>
    </row>
    <row r="617" spans="1:6" ht="16" x14ac:dyDescent="0.2">
      <c r="A617" s="73"/>
      <c r="B617" s="73"/>
      <c r="C617" s="73"/>
      <c r="D617" s="73"/>
      <c r="E617" s="73"/>
      <c r="F617" s="73"/>
    </row>
    <row r="618" spans="1:6" ht="16" x14ac:dyDescent="0.2">
      <c r="A618" s="73"/>
      <c r="B618" s="73"/>
      <c r="C618" s="73"/>
      <c r="D618" s="73"/>
      <c r="E618" s="73"/>
      <c r="F618" s="73"/>
    </row>
    <row r="619" spans="1:6" ht="16" x14ac:dyDescent="0.2">
      <c r="A619" s="73"/>
      <c r="B619" s="73"/>
      <c r="C619" s="73"/>
      <c r="D619" s="73"/>
      <c r="E619" s="73"/>
      <c r="F619" s="73"/>
    </row>
    <row r="620" spans="1:6" ht="16" x14ac:dyDescent="0.2">
      <c r="A620" s="73"/>
      <c r="B620" s="73"/>
      <c r="C620" s="73"/>
      <c r="D620" s="73"/>
      <c r="E620" s="73"/>
      <c r="F620" s="73"/>
    </row>
    <row r="621" spans="1:6" ht="16" x14ac:dyDescent="0.2">
      <c r="A621" s="73"/>
      <c r="B621" s="73"/>
      <c r="C621" s="73"/>
      <c r="D621" s="73"/>
      <c r="E621" s="73"/>
      <c r="F621" s="73"/>
    </row>
    <row r="622" spans="1:6" ht="16" x14ac:dyDescent="0.2">
      <c r="A622" s="73"/>
      <c r="B622" s="73"/>
      <c r="C622" s="73"/>
      <c r="D622" s="73"/>
      <c r="E622" s="73"/>
      <c r="F622" s="73"/>
    </row>
    <row r="623" spans="1:6" ht="16" x14ac:dyDescent="0.2">
      <c r="A623" s="73"/>
      <c r="B623" s="73"/>
      <c r="C623" s="73"/>
      <c r="D623" s="73"/>
      <c r="E623" s="73"/>
      <c r="F623" s="73"/>
    </row>
    <row r="624" spans="1:6" ht="16" x14ac:dyDescent="0.2">
      <c r="A624" s="73"/>
      <c r="B624" s="73"/>
      <c r="C624" s="73"/>
      <c r="D624" s="73"/>
      <c r="E624" s="73"/>
      <c r="F624" s="73"/>
    </row>
    <row r="625" spans="1:6" ht="16" x14ac:dyDescent="0.2">
      <c r="A625" s="73"/>
      <c r="B625" s="73"/>
      <c r="C625" s="73"/>
      <c r="D625" s="73"/>
      <c r="E625" s="73"/>
      <c r="F625" s="73"/>
    </row>
    <row r="626" spans="1:6" ht="16" x14ac:dyDescent="0.2">
      <c r="A626" s="73"/>
      <c r="B626" s="73"/>
      <c r="C626" s="73"/>
      <c r="D626" s="73"/>
      <c r="E626" s="73"/>
      <c r="F626" s="73"/>
    </row>
    <row r="627" spans="1:6" ht="16" x14ac:dyDescent="0.2">
      <c r="A627" s="73"/>
      <c r="B627" s="73"/>
      <c r="C627" s="73"/>
      <c r="D627" s="73"/>
      <c r="E627" s="73"/>
      <c r="F627" s="73"/>
    </row>
    <row r="628" spans="1:6" ht="16" x14ac:dyDescent="0.2">
      <c r="A628" s="73"/>
      <c r="B628" s="73"/>
      <c r="C628" s="73"/>
      <c r="D628" s="73"/>
      <c r="E628" s="73"/>
      <c r="F628" s="73"/>
    </row>
    <row r="629" spans="1:6" ht="16" x14ac:dyDescent="0.2">
      <c r="A629" s="73"/>
      <c r="B629" s="73"/>
      <c r="C629" s="73"/>
      <c r="D629" s="73"/>
      <c r="E629" s="73"/>
      <c r="F629" s="73"/>
    </row>
    <row r="630" spans="1:6" ht="16" x14ac:dyDescent="0.2">
      <c r="A630" s="73"/>
      <c r="B630" s="73"/>
      <c r="C630" s="73"/>
      <c r="D630" s="73"/>
      <c r="E630" s="73"/>
      <c r="F630" s="73"/>
    </row>
    <row r="631" spans="1:6" ht="16" x14ac:dyDescent="0.2">
      <c r="A631" s="73"/>
      <c r="B631" s="73"/>
      <c r="C631" s="73"/>
      <c r="D631" s="73"/>
      <c r="E631" s="73"/>
      <c r="F631" s="73"/>
    </row>
    <row r="632" spans="1:6" ht="16" x14ac:dyDescent="0.2">
      <c r="A632" s="73"/>
      <c r="B632" s="73"/>
      <c r="C632" s="73"/>
      <c r="D632" s="73"/>
      <c r="E632" s="73"/>
      <c r="F632" s="73"/>
    </row>
    <row r="633" spans="1:6" ht="16" x14ac:dyDescent="0.2">
      <c r="A633" s="73"/>
      <c r="B633" s="73"/>
      <c r="C633" s="73"/>
      <c r="D633" s="73"/>
      <c r="E633" s="73"/>
      <c r="F633" s="73"/>
    </row>
    <row r="634" spans="1:6" ht="16" x14ac:dyDescent="0.2">
      <c r="A634" s="73"/>
      <c r="B634" s="73"/>
      <c r="C634" s="73"/>
      <c r="D634" s="73"/>
      <c r="E634" s="73"/>
      <c r="F634" s="73"/>
    </row>
    <row r="635" spans="1:6" ht="16" x14ac:dyDescent="0.2">
      <c r="A635" s="73"/>
      <c r="B635" s="73"/>
      <c r="C635" s="73"/>
      <c r="D635" s="73"/>
      <c r="E635" s="73"/>
      <c r="F635" s="73"/>
    </row>
    <row r="636" spans="1:6" ht="16" x14ac:dyDescent="0.2">
      <c r="A636" s="73"/>
      <c r="B636" s="73"/>
      <c r="C636" s="73"/>
      <c r="D636" s="73"/>
      <c r="E636" s="73"/>
      <c r="F636" s="73"/>
    </row>
    <row r="637" spans="1:6" ht="16" x14ac:dyDescent="0.2">
      <c r="A637" s="73"/>
      <c r="B637" s="73"/>
      <c r="C637" s="73"/>
      <c r="D637" s="73"/>
      <c r="E637" s="73"/>
      <c r="F637" s="73"/>
    </row>
    <row r="638" spans="1:6" ht="16" x14ac:dyDescent="0.2">
      <c r="A638" s="73"/>
      <c r="B638" s="73"/>
      <c r="C638" s="73"/>
      <c r="D638" s="73"/>
      <c r="E638" s="73"/>
      <c r="F638" s="73"/>
    </row>
    <row r="639" spans="1:6" ht="16" x14ac:dyDescent="0.2">
      <c r="A639" s="73"/>
      <c r="B639" s="73"/>
      <c r="C639" s="73"/>
      <c r="D639" s="73"/>
      <c r="E639" s="73"/>
      <c r="F639" s="73"/>
    </row>
    <row r="640" spans="1:6" ht="16" x14ac:dyDescent="0.2">
      <c r="A640" s="73"/>
      <c r="B640" s="73"/>
      <c r="C640" s="73"/>
      <c r="D640" s="73"/>
      <c r="E640" s="73"/>
      <c r="F640" s="73"/>
    </row>
    <row r="641" spans="1:6" ht="16" x14ac:dyDescent="0.2">
      <c r="A641" s="73"/>
      <c r="B641" s="73"/>
      <c r="C641" s="73"/>
      <c r="D641" s="73"/>
      <c r="E641" s="73"/>
      <c r="F641" s="73"/>
    </row>
    <row r="642" spans="1:6" ht="16" x14ac:dyDescent="0.2">
      <c r="A642" s="73"/>
      <c r="B642" s="73"/>
      <c r="C642" s="73"/>
      <c r="D642" s="73"/>
      <c r="E642" s="73"/>
      <c r="F642" s="73"/>
    </row>
    <row r="643" spans="1:6" ht="16" x14ac:dyDescent="0.2">
      <c r="A643" s="73"/>
      <c r="B643" s="73"/>
      <c r="C643" s="73"/>
      <c r="D643" s="73"/>
      <c r="E643" s="73"/>
      <c r="F643" s="73"/>
    </row>
    <row r="644" spans="1:6" ht="16" x14ac:dyDescent="0.2">
      <c r="A644" s="73"/>
      <c r="B644" s="73"/>
      <c r="C644" s="73"/>
      <c r="D644" s="73"/>
      <c r="E644" s="73"/>
      <c r="F644" s="73"/>
    </row>
    <row r="645" spans="1:6" ht="16" x14ac:dyDescent="0.2">
      <c r="A645" s="73"/>
      <c r="B645" s="73"/>
      <c r="C645" s="73"/>
      <c r="D645" s="73"/>
      <c r="E645" s="73"/>
      <c r="F645" s="73"/>
    </row>
    <row r="646" spans="1:6" ht="16" x14ac:dyDescent="0.2">
      <c r="A646" s="73"/>
      <c r="B646" s="73"/>
      <c r="C646" s="73"/>
      <c r="D646" s="73"/>
      <c r="E646" s="73"/>
      <c r="F646" s="73"/>
    </row>
    <row r="647" spans="1:6" ht="16" x14ac:dyDescent="0.2">
      <c r="A647" s="73"/>
      <c r="B647" s="73"/>
      <c r="C647" s="73"/>
      <c r="D647" s="73"/>
      <c r="E647" s="73"/>
      <c r="F647" s="73"/>
    </row>
    <row r="648" spans="1:6" ht="16" x14ac:dyDescent="0.2">
      <c r="A648" s="73"/>
      <c r="B648" s="73"/>
      <c r="C648" s="73"/>
      <c r="D648" s="73"/>
      <c r="E648" s="73"/>
      <c r="F648" s="73"/>
    </row>
    <row r="649" spans="1:6" ht="16" x14ac:dyDescent="0.2">
      <c r="A649" s="73"/>
      <c r="B649" s="73"/>
      <c r="C649" s="73"/>
      <c r="D649" s="73"/>
      <c r="E649" s="73"/>
      <c r="F649" s="73"/>
    </row>
    <row r="650" spans="1:6" ht="16" x14ac:dyDescent="0.2">
      <c r="A650" s="73"/>
      <c r="B650" s="73"/>
      <c r="C650" s="73"/>
      <c r="D650" s="73"/>
      <c r="E650" s="73"/>
      <c r="F650" s="73"/>
    </row>
    <row r="651" spans="1:6" ht="16" x14ac:dyDescent="0.2">
      <c r="A651" s="73"/>
      <c r="B651" s="73"/>
      <c r="C651" s="73"/>
      <c r="D651" s="73"/>
      <c r="E651" s="73"/>
      <c r="F651" s="73"/>
    </row>
    <row r="652" spans="1:6" ht="16" x14ac:dyDescent="0.2">
      <c r="A652" s="73"/>
      <c r="B652" s="73"/>
      <c r="C652" s="73"/>
      <c r="D652" s="73"/>
      <c r="E652" s="73"/>
      <c r="F652" s="73"/>
    </row>
    <row r="653" spans="1:6" ht="16" x14ac:dyDescent="0.2">
      <c r="A653" s="73"/>
      <c r="B653" s="73"/>
      <c r="C653" s="73"/>
      <c r="D653" s="73"/>
      <c r="E653" s="73"/>
      <c r="F653" s="73"/>
    </row>
    <row r="654" spans="1:6" ht="16" x14ac:dyDescent="0.2">
      <c r="A654" s="73"/>
      <c r="B654" s="73"/>
      <c r="C654" s="73"/>
      <c r="D654" s="73"/>
      <c r="E654" s="73"/>
      <c r="F654" s="73"/>
    </row>
    <row r="655" spans="1:6" ht="16" x14ac:dyDescent="0.2">
      <c r="A655" s="73"/>
      <c r="B655" s="73"/>
      <c r="C655" s="73"/>
      <c r="D655" s="73"/>
      <c r="E655" s="73"/>
      <c r="F655" s="73"/>
    </row>
    <row r="656" spans="1:6" ht="16" x14ac:dyDescent="0.2">
      <c r="A656" s="73"/>
      <c r="B656" s="73"/>
      <c r="C656" s="73"/>
      <c r="D656" s="73"/>
      <c r="E656" s="73"/>
      <c r="F656" s="73"/>
    </row>
    <row r="657" spans="1:6" ht="16" x14ac:dyDescent="0.2">
      <c r="A657" s="73"/>
      <c r="B657" s="73"/>
      <c r="C657" s="73"/>
      <c r="D657" s="73"/>
      <c r="E657" s="73"/>
      <c r="F657" s="73"/>
    </row>
    <row r="658" spans="1:6" ht="16" x14ac:dyDescent="0.2">
      <c r="A658" s="73"/>
      <c r="B658" s="73"/>
      <c r="C658" s="73"/>
      <c r="D658" s="73"/>
      <c r="E658" s="73"/>
      <c r="F658" s="73"/>
    </row>
    <row r="659" spans="1:6" ht="16" x14ac:dyDescent="0.2">
      <c r="A659" s="73"/>
      <c r="B659" s="73"/>
      <c r="C659" s="73"/>
      <c r="D659" s="73"/>
      <c r="E659" s="73"/>
      <c r="F659" s="73"/>
    </row>
    <row r="660" spans="1:6" ht="16" x14ac:dyDescent="0.2">
      <c r="A660" s="73"/>
      <c r="B660" s="73"/>
      <c r="C660" s="73"/>
      <c r="D660" s="73"/>
      <c r="E660" s="73"/>
      <c r="F660" s="73"/>
    </row>
    <row r="661" spans="1:6" ht="16" x14ac:dyDescent="0.2">
      <c r="A661" s="73"/>
      <c r="B661" s="73"/>
      <c r="C661" s="73"/>
      <c r="D661" s="73"/>
      <c r="E661" s="73"/>
      <c r="F661" s="73"/>
    </row>
    <row r="662" spans="1:6" ht="16" x14ac:dyDescent="0.2">
      <c r="A662" s="73"/>
      <c r="B662" s="73"/>
      <c r="C662" s="73"/>
      <c r="D662" s="73"/>
      <c r="E662" s="73"/>
      <c r="F662" s="73"/>
    </row>
    <row r="663" spans="1:6" ht="16" x14ac:dyDescent="0.2">
      <c r="A663" s="73"/>
      <c r="B663" s="73"/>
      <c r="C663" s="73"/>
      <c r="D663" s="73"/>
      <c r="E663" s="73"/>
      <c r="F663" s="73"/>
    </row>
    <row r="664" spans="1:6" ht="16" x14ac:dyDescent="0.2">
      <c r="A664" s="73"/>
      <c r="B664" s="73"/>
      <c r="C664" s="73"/>
      <c r="D664" s="73"/>
      <c r="E664" s="73"/>
      <c r="F664" s="73"/>
    </row>
    <row r="665" spans="1:6" ht="16" x14ac:dyDescent="0.2">
      <c r="A665" s="73"/>
      <c r="B665" s="73"/>
      <c r="C665" s="73"/>
      <c r="D665" s="73"/>
      <c r="E665" s="73"/>
      <c r="F665" s="73"/>
    </row>
    <row r="666" spans="1:6" ht="16" x14ac:dyDescent="0.2">
      <c r="A666" s="73"/>
      <c r="B666" s="73"/>
      <c r="C666" s="73"/>
      <c r="D666" s="73"/>
      <c r="E666" s="73"/>
      <c r="F666" s="73"/>
    </row>
    <row r="667" spans="1:6" ht="16" x14ac:dyDescent="0.2">
      <c r="A667" s="73"/>
      <c r="B667" s="73"/>
      <c r="C667" s="73"/>
      <c r="D667" s="73"/>
      <c r="E667" s="73"/>
      <c r="F667" s="73"/>
    </row>
    <row r="668" spans="1:6" ht="16" x14ac:dyDescent="0.2">
      <c r="A668" s="73"/>
      <c r="B668" s="73"/>
      <c r="C668" s="73"/>
      <c r="D668" s="73"/>
      <c r="E668" s="73"/>
      <c r="F668" s="73"/>
    </row>
    <row r="669" spans="1:6" ht="16" x14ac:dyDescent="0.2">
      <c r="A669" s="73"/>
      <c r="B669" s="73"/>
      <c r="C669" s="73"/>
      <c r="D669" s="73"/>
      <c r="E669" s="73"/>
      <c r="F669" s="73"/>
    </row>
    <row r="670" spans="1:6" ht="16" x14ac:dyDescent="0.2">
      <c r="A670" s="73"/>
      <c r="B670" s="73"/>
      <c r="C670" s="73"/>
      <c r="D670" s="73"/>
      <c r="E670" s="73"/>
      <c r="F670" s="73"/>
    </row>
    <row r="671" spans="1:6" ht="16" x14ac:dyDescent="0.2">
      <c r="A671" s="73"/>
      <c r="B671" s="73"/>
      <c r="C671" s="73"/>
      <c r="D671" s="73"/>
      <c r="E671" s="73"/>
      <c r="F671" s="73"/>
    </row>
    <row r="672" spans="1:6" ht="16" x14ac:dyDescent="0.2">
      <c r="A672" s="73"/>
      <c r="B672" s="73"/>
      <c r="C672" s="73"/>
      <c r="D672" s="73"/>
      <c r="E672" s="73"/>
      <c r="F672" s="73"/>
    </row>
    <row r="673" spans="1:6" ht="16" x14ac:dyDescent="0.2">
      <c r="A673" s="73"/>
      <c r="B673" s="73"/>
      <c r="C673" s="73"/>
      <c r="D673" s="73"/>
      <c r="E673" s="73"/>
      <c r="F673" s="73"/>
    </row>
    <row r="674" spans="1:6" ht="16" x14ac:dyDescent="0.2">
      <c r="A674" s="73"/>
      <c r="B674" s="73"/>
      <c r="C674" s="73"/>
      <c r="D674" s="73"/>
      <c r="E674" s="73"/>
      <c r="F674" s="73"/>
    </row>
    <row r="675" spans="1:6" ht="16" x14ac:dyDescent="0.2">
      <c r="A675" s="73"/>
      <c r="B675" s="73"/>
      <c r="C675" s="73"/>
      <c r="D675" s="73"/>
      <c r="E675" s="73"/>
      <c r="F675" s="73"/>
    </row>
    <row r="676" spans="1:6" ht="16" x14ac:dyDescent="0.2">
      <c r="A676" s="73"/>
      <c r="B676" s="73"/>
      <c r="C676" s="73"/>
      <c r="D676" s="73"/>
      <c r="E676" s="73"/>
      <c r="F676" s="73"/>
    </row>
    <row r="677" spans="1:6" ht="16" x14ac:dyDescent="0.2">
      <c r="A677" s="73"/>
      <c r="B677" s="73"/>
      <c r="C677" s="73"/>
      <c r="D677" s="73"/>
      <c r="E677" s="73"/>
      <c r="F677" s="73"/>
    </row>
    <row r="678" spans="1:6" ht="16" x14ac:dyDescent="0.2">
      <c r="A678" s="73"/>
      <c r="B678" s="73"/>
      <c r="C678" s="73"/>
      <c r="D678" s="73"/>
      <c r="E678" s="73"/>
      <c r="F678" s="73"/>
    </row>
    <row r="679" spans="1:6" ht="16" x14ac:dyDescent="0.2">
      <c r="A679" s="73"/>
      <c r="B679" s="73"/>
      <c r="C679" s="73"/>
      <c r="D679" s="73"/>
      <c r="E679" s="73"/>
      <c r="F679" s="73"/>
    </row>
    <row r="680" spans="1:6" ht="16" x14ac:dyDescent="0.2">
      <c r="A680" s="73"/>
      <c r="B680" s="73"/>
      <c r="C680" s="73"/>
      <c r="D680" s="73"/>
      <c r="E680" s="73"/>
      <c r="F680" s="73"/>
    </row>
    <row r="681" spans="1:6" ht="16" x14ac:dyDescent="0.2">
      <c r="A681" s="73"/>
      <c r="B681" s="73"/>
      <c r="C681" s="73"/>
      <c r="D681" s="73"/>
      <c r="E681" s="73"/>
      <c r="F681" s="73"/>
    </row>
    <row r="682" spans="1:6" ht="16" x14ac:dyDescent="0.2">
      <c r="A682" s="73"/>
      <c r="B682" s="73"/>
      <c r="C682" s="73"/>
      <c r="D682" s="73"/>
      <c r="E682" s="73"/>
      <c r="F682" s="73"/>
    </row>
    <row r="683" spans="1:6" ht="16" x14ac:dyDescent="0.2">
      <c r="A683" s="73"/>
      <c r="B683" s="73"/>
      <c r="C683" s="73"/>
      <c r="D683" s="73"/>
      <c r="E683" s="73"/>
      <c r="F683" s="73"/>
    </row>
    <row r="684" spans="1:6" ht="16" x14ac:dyDescent="0.2">
      <c r="A684" s="73"/>
      <c r="B684" s="73"/>
      <c r="C684" s="73"/>
      <c r="D684" s="73"/>
      <c r="E684" s="73"/>
      <c r="F684" s="73"/>
    </row>
    <row r="685" spans="1:6" ht="16" x14ac:dyDescent="0.2">
      <c r="A685" s="73"/>
      <c r="B685" s="73"/>
      <c r="C685" s="73"/>
      <c r="D685" s="73"/>
      <c r="E685" s="73"/>
      <c r="F685" s="73"/>
    </row>
    <row r="686" spans="1:6" ht="16" x14ac:dyDescent="0.2">
      <c r="A686" s="73"/>
      <c r="B686" s="73"/>
      <c r="C686" s="73"/>
      <c r="D686" s="73"/>
      <c r="E686" s="73"/>
      <c r="F686" s="73"/>
    </row>
    <row r="687" spans="1:6" ht="16" x14ac:dyDescent="0.2">
      <c r="A687" s="73"/>
      <c r="B687" s="73"/>
      <c r="C687" s="73"/>
      <c r="D687" s="73"/>
      <c r="E687" s="73"/>
      <c r="F687" s="73"/>
    </row>
    <row r="688" spans="1:6" ht="16" x14ac:dyDescent="0.2">
      <c r="A688" s="73"/>
      <c r="B688" s="73"/>
      <c r="C688" s="73"/>
      <c r="D688" s="73"/>
      <c r="E688" s="73"/>
      <c r="F688" s="73"/>
    </row>
    <row r="689" spans="1:6" ht="16" x14ac:dyDescent="0.2">
      <c r="A689" s="73"/>
      <c r="B689" s="73"/>
      <c r="C689" s="73"/>
      <c r="D689" s="73"/>
      <c r="E689" s="73"/>
      <c r="F689" s="73"/>
    </row>
    <row r="690" spans="1:6" ht="16" x14ac:dyDescent="0.2">
      <c r="A690" s="73"/>
      <c r="B690" s="73"/>
      <c r="C690" s="73"/>
      <c r="D690" s="73"/>
      <c r="E690" s="73"/>
      <c r="F690" s="73"/>
    </row>
    <row r="691" spans="1:6" ht="16" x14ac:dyDescent="0.2">
      <c r="A691" s="73"/>
      <c r="B691" s="73"/>
      <c r="C691" s="73"/>
      <c r="D691" s="73"/>
      <c r="E691" s="73"/>
      <c r="F691" s="73"/>
    </row>
    <row r="692" spans="1:6" ht="16" x14ac:dyDescent="0.2">
      <c r="A692" s="73"/>
      <c r="B692" s="73"/>
      <c r="C692" s="73"/>
      <c r="D692" s="73"/>
      <c r="E692" s="73"/>
      <c r="F692" s="73"/>
    </row>
    <row r="693" spans="1:6" ht="16" x14ac:dyDescent="0.2">
      <c r="A693" s="73"/>
      <c r="B693" s="73"/>
      <c r="C693" s="73"/>
      <c r="D693" s="73"/>
      <c r="E693" s="73"/>
      <c r="F693" s="73"/>
    </row>
    <row r="694" spans="1:6" ht="16" x14ac:dyDescent="0.2">
      <c r="A694" s="73"/>
      <c r="B694" s="73"/>
      <c r="C694" s="73"/>
      <c r="D694" s="73"/>
      <c r="E694" s="73"/>
      <c r="F694" s="73"/>
    </row>
    <row r="695" spans="1:6" ht="16" x14ac:dyDescent="0.2">
      <c r="A695" s="73"/>
      <c r="B695" s="73"/>
      <c r="C695" s="73"/>
      <c r="D695" s="73"/>
      <c r="E695" s="73"/>
      <c r="F695" s="73"/>
    </row>
    <row r="696" spans="1:6" ht="16" x14ac:dyDescent="0.2">
      <c r="A696" s="73"/>
      <c r="B696" s="73"/>
      <c r="C696" s="73"/>
      <c r="D696" s="73"/>
      <c r="E696" s="73"/>
      <c r="F696" s="73"/>
    </row>
    <row r="697" spans="1:6" ht="16" x14ac:dyDescent="0.2">
      <c r="A697" s="73"/>
      <c r="B697" s="73"/>
      <c r="C697" s="73"/>
      <c r="D697" s="73"/>
      <c r="E697" s="73"/>
      <c r="F697" s="73"/>
    </row>
    <row r="698" spans="1:6" ht="16" x14ac:dyDescent="0.2">
      <c r="A698" s="73"/>
      <c r="B698" s="73"/>
      <c r="C698" s="73"/>
      <c r="D698" s="73"/>
      <c r="E698" s="73"/>
      <c r="F698" s="73"/>
    </row>
    <row r="699" spans="1:6" ht="16" x14ac:dyDescent="0.2">
      <c r="A699" s="73"/>
      <c r="B699" s="73"/>
      <c r="C699" s="73"/>
      <c r="D699" s="73"/>
      <c r="E699" s="73"/>
      <c r="F699" s="73"/>
    </row>
    <row r="700" spans="1:6" ht="16" x14ac:dyDescent="0.2">
      <c r="A700" s="73"/>
      <c r="B700" s="73"/>
      <c r="C700" s="73"/>
      <c r="D700" s="73"/>
      <c r="E700" s="73"/>
      <c r="F700" s="73"/>
    </row>
    <row r="701" spans="1:6" ht="16" x14ac:dyDescent="0.2">
      <c r="A701" s="73"/>
      <c r="B701" s="73"/>
      <c r="C701" s="73"/>
      <c r="D701" s="73"/>
      <c r="E701" s="73"/>
      <c r="F701" s="73"/>
    </row>
    <row r="702" spans="1:6" ht="16" x14ac:dyDescent="0.2">
      <c r="A702" s="73"/>
      <c r="B702" s="73"/>
      <c r="C702" s="73"/>
      <c r="D702" s="73"/>
      <c r="E702" s="73"/>
      <c r="F702" s="73"/>
    </row>
    <row r="703" spans="1:6" ht="16" x14ac:dyDescent="0.2">
      <c r="A703" s="73"/>
      <c r="B703" s="73"/>
      <c r="C703" s="73"/>
      <c r="D703" s="73"/>
      <c r="E703" s="73"/>
      <c r="F703" s="73"/>
    </row>
    <row r="704" spans="1:6" ht="16" x14ac:dyDescent="0.2">
      <c r="A704" s="73"/>
      <c r="B704" s="73"/>
      <c r="C704" s="73"/>
      <c r="D704" s="73"/>
      <c r="E704" s="73"/>
      <c r="F704" s="73"/>
    </row>
    <row r="705" spans="1:6" ht="16" x14ac:dyDescent="0.2">
      <c r="A705" s="73"/>
      <c r="B705" s="73"/>
      <c r="C705" s="73"/>
      <c r="D705" s="73"/>
      <c r="E705" s="73"/>
      <c r="F705" s="73"/>
    </row>
    <row r="706" spans="1:6" ht="16" x14ac:dyDescent="0.2">
      <c r="A706" s="73"/>
      <c r="B706" s="73"/>
      <c r="C706" s="73"/>
      <c r="D706" s="73"/>
      <c r="E706" s="73"/>
      <c r="F706" s="73"/>
    </row>
    <row r="707" spans="1:6" ht="16" x14ac:dyDescent="0.2">
      <c r="A707" s="73"/>
      <c r="B707" s="73"/>
      <c r="C707" s="73"/>
      <c r="D707" s="73"/>
      <c r="E707" s="73"/>
      <c r="F707" s="73"/>
    </row>
    <row r="708" spans="1:6" ht="16" x14ac:dyDescent="0.2">
      <c r="A708" s="73"/>
      <c r="B708" s="73"/>
      <c r="C708" s="73"/>
      <c r="D708" s="73"/>
      <c r="E708" s="73"/>
      <c r="F708" s="73"/>
    </row>
    <row r="709" spans="1:6" ht="16" x14ac:dyDescent="0.2">
      <c r="A709" s="73"/>
      <c r="B709" s="73"/>
      <c r="C709" s="73"/>
      <c r="D709" s="73"/>
      <c r="E709" s="73"/>
      <c r="F709" s="73"/>
    </row>
    <row r="710" spans="1:6" ht="16" x14ac:dyDescent="0.2">
      <c r="A710" s="73"/>
      <c r="B710" s="73"/>
      <c r="C710" s="73"/>
      <c r="D710" s="73"/>
      <c r="E710" s="73"/>
      <c r="F710" s="73"/>
    </row>
    <row r="711" spans="1:6" ht="16" x14ac:dyDescent="0.2">
      <c r="A711" s="73"/>
      <c r="B711" s="73"/>
      <c r="C711" s="73"/>
      <c r="D711" s="73"/>
      <c r="E711" s="73"/>
      <c r="F711" s="73"/>
    </row>
    <row r="712" spans="1:6" ht="16" x14ac:dyDescent="0.2">
      <c r="A712" s="73"/>
      <c r="B712" s="73"/>
      <c r="C712" s="73"/>
      <c r="D712" s="73"/>
      <c r="E712" s="73"/>
      <c r="F712" s="73"/>
    </row>
    <row r="713" spans="1:6" ht="16" x14ac:dyDescent="0.2">
      <c r="A713" s="73"/>
      <c r="B713" s="73"/>
      <c r="C713" s="73"/>
      <c r="D713" s="73"/>
      <c r="E713" s="73"/>
      <c r="F713" s="73"/>
    </row>
    <row r="714" spans="1:6" ht="16" x14ac:dyDescent="0.2">
      <c r="A714" s="73"/>
      <c r="B714" s="73"/>
      <c r="C714" s="73"/>
      <c r="D714" s="73"/>
      <c r="E714" s="73"/>
      <c r="F714" s="73"/>
    </row>
    <row r="715" spans="1:6" ht="16" x14ac:dyDescent="0.2">
      <c r="A715" s="73"/>
      <c r="B715" s="73"/>
      <c r="C715" s="73"/>
      <c r="D715" s="73"/>
      <c r="E715" s="73"/>
      <c r="F715" s="73"/>
    </row>
    <row r="716" spans="1:6" ht="16" x14ac:dyDescent="0.2">
      <c r="A716" s="73"/>
      <c r="B716" s="73"/>
      <c r="C716" s="73"/>
      <c r="D716" s="73"/>
      <c r="E716" s="73"/>
      <c r="F716" s="73"/>
    </row>
    <row r="717" spans="1:6" ht="16" x14ac:dyDescent="0.2">
      <c r="A717" s="73"/>
      <c r="B717" s="73"/>
      <c r="C717" s="73"/>
      <c r="D717" s="73"/>
      <c r="E717" s="73"/>
      <c r="F717" s="73"/>
    </row>
    <row r="718" spans="1:6" ht="16" x14ac:dyDescent="0.2">
      <c r="A718" s="73"/>
      <c r="B718" s="73"/>
      <c r="C718" s="73"/>
      <c r="D718" s="73"/>
      <c r="E718" s="73"/>
      <c r="F718" s="73"/>
    </row>
    <row r="719" spans="1:6" ht="16" x14ac:dyDescent="0.2">
      <c r="A719" s="73"/>
      <c r="B719" s="73"/>
      <c r="C719" s="73"/>
      <c r="D719" s="73"/>
      <c r="E719" s="73"/>
      <c r="F719" s="73"/>
    </row>
    <row r="720" spans="1:6" ht="16" x14ac:dyDescent="0.2">
      <c r="A720" s="73"/>
      <c r="B720" s="73"/>
      <c r="C720" s="73"/>
      <c r="D720" s="73"/>
      <c r="E720" s="73"/>
      <c r="F720" s="73"/>
    </row>
    <row r="721" spans="1:6" ht="16" x14ac:dyDescent="0.2">
      <c r="A721" s="73"/>
      <c r="B721" s="73"/>
      <c r="C721" s="73"/>
      <c r="D721" s="73"/>
      <c r="E721" s="73"/>
      <c r="F721" s="73"/>
    </row>
    <row r="722" spans="1:6" ht="16" x14ac:dyDescent="0.2">
      <c r="A722" s="73"/>
      <c r="B722" s="73"/>
      <c r="C722" s="73"/>
      <c r="D722" s="73"/>
      <c r="E722" s="73"/>
      <c r="F722" s="73"/>
    </row>
    <row r="723" spans="1:6" ht="16" x14ac:dyDescent="0.2">
      <c r="A723" s="73"/>
      <c r="B723" s="73"/>
      <c r="C723" s="73"/>
      <c r="D723" s="73"/>
      <c r="E723" s="73"/>
      <c r="F723" s="73"/>
    </row>
    <row r="724" spans="1:6" ht="16" x14ac:dyDescent="0.2">
      <c r="A724" s="73"/>
      <c r="B724" s="73"/>
      <c r="C724" s="73"/>
      <c r="D724" s="73"/>
      <c r="E724" s="73"/>
      <c r="F724" s="73"/>
    </row>
    <row r="725" spans="1:6" ht="16" x14ac:dyDescent="0.2">
      <c r="A725" s="73"/>
      <c r="B725" s="73"/>
      <c r="C725" s="73"/>
      <c r="D725" s="73"/>
      <c r="E725" s="73"/>
      <c r="F725" s="73"/>
    </row>
    <row r="726" spans="1:6" ht="16" x14ac:dyDescent="0.2">
      <c r="A726" s="73"/>
      <c r="B726" s="73"/>
      <c r="C726" s="73"/>
      <c r="D726" s="73"/>
      <c r="E726" s="73"/>
      <c r="F726" s="73"/>
    </row>
    <row r="727" spans="1:6" ht="16" x14ac:dyDescent="0.2">
      <c r="A727" s="73"/>
      <c r="B727" s="73"/>
      <c r="C727" s="73"/>
      <c r="D727" s="73"/>
      <c r="E727" s="73"/>
      <c r="F727" s="73"/>
    </row>
    <row r="728" spans="1:6" ht="16" x14ac:dyDescent="0.2">
      <c r="A728" s="73"/>
      <c r="B728" s="73"/>
      <c r="C728" s="73"/>
      <c r="D728" s="73"/>
      <c r="E728" s="73"/>
      <c r="F728" s="73"/>
    </row>
    <row r="729" spans="1:6" ht="16" x14ac:dyDescent="0.2">
      <c r="A729" s="73"/>
      <c r="B729" s="73"/>
      <c r="C729" s="73"/>
      <c r="D729" s="73"/>
      <c r="E729" s="73"/>
      <c r="F729" s="73"/>
    </row>
    <row r="730" spans="1:6" ht="16" x14ac:dyDescent="0.2">
      <c r="A730" s="73"/>
      <c r="B730" s="73"/>
      <c r="C730" s="73"/>
      <c r="D730" s="73"/>
      <c r="E730" s="73"/>
      <c r="F730" s="73"/>
    </row>
    <row r="731" spans="1:6" ht="16" x14ac:dyDescent="0.2">
      <c r="A731" s="73"/>
      <c r="B731" s="73"/>
      <c r="C731" s="73"/>
      <c r="D731" s="73"/>
      <c r="E731" s="73"/>
      <c r="F731" s="73"/>
    </row>
    <row r="732" spans="1:6" ht="16" x14ac:dyDescent="0.2">
      <c r="A732" s="73"/>
      <c r="B732" s="73"/>
      <c r="C732" s="73"/>
      <c r="D732" s="73"/>
      <c r="E732" s="73"/>
      <c r="F732" s="73"/>
    </row>
    <row r="733" spans="1:6" ht="16" x14ac:dyDescent="0.2">
      <c r="A733" s="73"/>
      <c r="B733" s="73"/>
      <c r="C733" s="73"/>
      <c r="D733" s="73"/>
      <c r="E733" s="73"/>
      <c r="F733" s="73"/>
    </row>
    <row r="734" spans="1:6" ht="16" x14ac:dyDescent="0.2">
      <c r="A734" s="73"/>
      <c r="B734" s="73"/>
      <c r="C734" s="73"/>
      <c r="D734" s="73"/>
      <c r="E734" s="73"/>
      <c r="F734" s="73"/>
    </row>
    <row r="735" spans="1:6" ht="16" x14ac:dyDescent="0.2">
      <c r="A735" s="73"/>
      <c r="B735" s="73"/>
      <c r="C735" s="73"/>
      <c r="D735" s="73"/>
      <c r="E735" s="73"/>
      <c r="F735" s="73"/>
    </row>
    <row r="736" spans="1:6" ht="16" x14ac:dyDescent="0.2">
      <c r="A736" s="73"/>
      <c r="B736" s="73"/>
      <c r="C736" s="73"/>
      <c r="D736" s="73"/>
      <c r="E736" s="73"/>
      <c r="F736" s="73"/>
    </row>
    <row r="737" spans="1:6" ht="16" x14ac:dyDescent="0.2">
      <c r="A737" s="73"/>
      <c r="B737" s="73"/>
      <c r="C737" s="73"/>
      <c r="D737" s="73"/>
      <c r="E737" s="73"/>
      <c r="F737" s="73"/>
    </row>
    <row r="738" spans="1:6" ht="16" x14ac:dyDescent="0.2">
      <c r="A738" s="73"/>
      <c r="B738" s="73"/>
      <c r="C738" s="73"/>
      <c r="D738" s="73"/>
      <c r="E738" s="73"/>
      <c r="F738" s="73"/>
    </row>
    <row r="739" spans="1:6" ht="16" x14ac:dyDescent="0.2">
      <c r="A739" s="73"/>
      <c r="B739" s="73"/>
      <c r="C739" s="73"/>
      <c r="D739" s="73"/>
      <c r="E739" s="73"/>
      <c r="F739" s="73"/>
    </row>
    <row r="740" spans="1:6" ht="16" x14ac:dyDescent="0.2">
      <c r="A740" s="73"/>
      <c r="B740" s="73"/>
      <c r="C740" s="73"/>
      <c r="D740" s="73"/>
      <c r="E740" s="73"/>
      <c r="F740" s="73"/>
    </row>
    <row r="741" spans="1:6" ht="16" x14ac:dyDescent="0.2">
      <c r="A741" s="73"/>
      <c r="B741" s="73"/>
      <c r="C741" s="73"/>
      <c r="D741" s="73"/>
      <c r="E741" s="73"/>
      <c r="F741" s="73"/>
    </row>
    <row r="742" spans="1:6" ht="16" x14ac:dyDescent="0.2">
      <c r="A742" s="73"/>
      <c r="B742" s="73"/>
      <c r="C742" s="73"/>
      <c r="D742" s="73"/>
      <c r="E742" s="73"/>
      <c r="F742" s="73"/>
    </row>
    <row r="743" spans="1:6" ht="16" x14ac:dyDescent="0.2">
      <c r="A743" s="73"/>
      <c r="B743" s="73"/>
      <c r="C743" s="73"/>
      <c r="D743" s="73"/>
      <c r="E743" s="73"/>
      <c r="F743" s="73"/>
    </row>
    <row r="744" spans="1:6" ht="16" x14ac:dyDescent="0.2">
      <c r="A744" s="73"/>
      <c r="B744" s="73"/>
      <c r="C744" s="73"/>
      <c r="D744" s="73"/>
      <c r="E744" s="73"/>
      <c r="F744" s="73"/>
    </row>
    <row r="745" spans="1:6" ht="16" x14ac:dyDescent="0.2">
      <c r="A745" s="73"/>
      <c r="B745" s="73"/>
      <c r="C745" s="73"/>
      <c r="D745" s="73"/>
      <c r="E745" s="73"/>
      <c r="F745" s="73"/>
    </row>
    <row r="746" spans="1:6" ht="16" x14ac:dyDescent="0.2">
      <c r="A746" s="73"/>
      <c r="B746" s="73"/>
      <c r="C746" s="73"/>
      <c r="D746" s="73"/>
      <c r="E746" s="73"/>
      <c r="F746" s="73"/>
    </row>
    <row r="747" spans="1:6" ht="16" x14ac:dyDescent="0.2">
      <c r="A747" s="73"/>
      <c r="B747" s="73"/>
      <c r="C747" s="73"/>
      <c r="D747" s="73"/>
      <c r="E747" s="73"/>
      <c r="F747" s="73"/>
    </row>
    <row r="748" spans="1:6" ht="16" x14ac:dyDescent="0.2">
      <c r="A748" s="73"/>
      <c r="B748" s="73"/>
      <c r="C748" s="73"/>
      <c r="D748" s="73"/>
      <c r="E748" s="73"/>
      <c r="F748" s="73"/>
    </row>
    <row r="749" spans="1:6" ht="16" x14ac:dyDescent="0.2">
      <c r="A749" s="73"/>
      <c r="B749" s="73"/>
      <c r="C749" s="73"/>
      <c r="D749" s="73"/>
      <c r="E749" s="73"/>
      <c r="F749" s="73"/>
    </row>
    <row r="750" spans="1:6" ht="16" x14ac:dyDescent="0.2">
      <c r="A750" s="73"/>
      <c r="B750" s="73"/>
      <c r="C750" s="73"/>
      <c r="D750" s="73"/>
      <c r="E750" s="73"/>
      <c r="F750" s="73"/>
    </row>
    <row r="751" spans="1:6" ht="16" x14ac:dyDescent="0.2">
      <c r="A751" s="73"/>
      <c r="B751" s="73"/>
      <c r="C751" s="73"/>
      <c r="D751" s="73"/>
      <c r="E751" s="73"/>
      <c r="F751" s="73"/>
    </row>
    <row r="752" spans="1:6" ht="16" x14ac:dyDescent="0.2">
      <c r="A752" s="73"/>
      <c r="B752" s="73"/>
      <c r="C752" s="73"/>
      <c r="D752" s="73"/>
      <c r="E752" s="73"/>
      <c r="F752" s="73"/>
    </row>
    <row r="753" spans="1:6" ht="16" x14ac:dyDescent="0.2">
      <c r="A753" s="73"/>
      <c r="B753" s="73"/>
      <c r="C753" s="73"/>
      <c r="D753" s="73"/>
      <c r="E753" s="73"/>
      <c r="F753" s="73"/>
    </row>
    <row r="754" spans="1:6" ht="16" x14ac:dyDescent="0.2">
      <c r="A754" s="73"/>
      <c r="B754" s="73"/>
      <c r="C754" s="73"/>
      <c r="D754" s="73"/>
      <c r="E754" s="73"/>
      <c r="F754" s="73"/>
    </row>
    <row r="755" spans="1:6" ht="16" x14ac:dyDescent="0.2">
      <c r="A755" s="73"/>
      <c r="B755" s="73"/>
      <c r="C755" s="73"/>
      <c r="D755" s="73"/>
      <c r="E755" s="73"/>
      <c r="F755" s="73"/>
    </row>
    <row r="756" spans="1:6" ht="16" x14ac:dyDescent="0.2">
      <c r="A756" s="73"/>
      <c r="B756" s="73"/>
      <c r="C756" s="73"/>
      <c r="D756" s="73"/>
      <c r="E756" s="73"/>
      <c r="F756" s="73"/>
    </row>
    <row r="757" spans="1:6" ht="16" x14ac:dyDescent="0.2">
      <c r="A757" s="73"/>
      <c r="B757" s="73"/>
      <c r="C757" s="73"/>
      <c r="D757" s="73"/>
      <c r="E757" s="73"/>
      <c r="F757" s="73"/>
    </row>
    <row r="758" spans="1:6" ht="16" x14ac:dyDescent="0.2">
      <c r="A758" s="73"/>
      <c r="B758" s="73"/>
      <c r="C758" s="73"/>
      <c r="D758" s="73"/>
      <c r="E758" s="73"/>
      <c r="F758" s="73"/>
    </row>
    <row r="759" spans="1:6" ht="16" x14ac:dyDescent="0.2">
      <c r="A759" s="73"/>
      <c r="B759" s="73"/>
      <c r="C759" s="73"/>
      <c r="D759" s="73"/>
      <c r="E759" s="73"/>
      <c r="F759" s="73"/>
    </row>
    <row r="760" spans="1:6" ht="16" x14ac:dyDescent="0.2">
      <c r="A760" s="73"/>
      <c r="B760" s="73"/>
      <c r="C760" s="73"/>
      <c r="D760" s="73"/>
      <c r="E760" s="73"/>
      <c r="F760" s="73"/>
    </row>
    <row r="761" spans="1:6" ht="16" x14ac:dyDescent="0.2">
      <c r="A761" s="73"/>
      <c r="B761" s="73"/>
      <c r="C761" s="73"/>
      <c r="D761" s="73"/>
      <c r="E761" s="73"/>
      <c r="F761" s="73"/>
    </row>
    <row r="762" spans="1:6" ht="16" x14ac:dyDescent="0.2">
      <c r="A762" s="73"/>
      <c r="B762" s="73"/>
      <c r="C762" s="73"/>
      <c r="D762" s="73"/>
      <c r="E762" s="73"/>
      <c r="F762" s="73"/>
    </row>
    <row r="763" spans="1:6" ht="16" x14ac:dyDescent="0.2">
      <c r="A763" s="73"/>
      <c r="B763" s="73"/>
      <c r="C763" s="73"/>
      <c r="D763" s="73"/>
      <c r="E763" s="73"/>
      <c r="F763" s="73"/>
    </row>
    <row r="764" spans="1:6" ht="16" x14ac:dyDescent="0.2">
      <c r="A764" s="73"/>
      <c r="B764" s="73"/>
      <c r="C764" s="73"/>
      <c r="D764" s="73"/>
      <c r="E764" s="73"/>
      <c r="F764" s="73"/>
    </row>
    <row r="765" spans="1:6" ht="16" x14ac:dyDescent="0.2">
      <c r="A765" s="73"/>
      <c r="B765" s="73"/>
      <c r="C765" s="73"/>
      <c r="D765" s="73"/>
      <c r="E765" s="73"/>
      <c r="F765" s="73"/>
    </row>
    <row r="766" spans="1:6" ht="16" x14ac:dyDescent="0.2">
      <c r="A766" s="73"/>
      <c r="B766" s="73"/>
      <c r="C766" s="73"/>
      <c r="D766" s="73"/>
      <c r="E766" s="73"/>
      <c r="F766" s="73"/>
    </row>
    <row r="767" spans="1:6" ht="16" x14ac:dyDescent="0.2">
      <c r="A767" s="73"/>
      <c r="B767" s="73"/>
      <c r="C767" s="73"/>
      <c r="D767" s="73"/>
      <c r="E767" s="73"/>
      <c r="F767" s="73"/>
    </row>
    <row r="768" spans="1:6" ht="16" x14ac:dyDescent="0.2">
      <c r="A768" s="73"/>
      <c r="B768" s="73"/>
      <c r="C768" s="73"/>
      <c r="D768" s="73"/>
      <c r="E768" s="73"/>
      <c r="F768" s="73"/>
    </row>
    <row r="769" spans="1:6" ht="16" x14ac:dyDescent="0.2">
      <c r="A769" s="73"/>
      <c r="B769" s="73"/>
      <c r="C769" s="73"/>
      <c r="D769" s="73"/>
      <c r="E769" s="73"/>
      <c r="F769" s="73"/>
    </row>
    <row r="770" spans="1:6" ht="16" x14ac:dyDescent="0.2">
      <c r="A770" s="73"/>
      <c r="B770" s="73"/>
      <c r="C770" s="73"/>
      <c r="D770" s="73"/>
      <c r="E770" s="73"/>
      <c r="F770" s="73"/>
    </row>
    <row r="771" spans="1:6" ht="16" x14ac:dyDescent="0.2">
      <c r="A771" s="73"/>
      <c r="B771" s="73"/>
      <c r="C771" s="73"/>
      <c r="D771" s="73"/>
      <c r="E771" s="73"/>
      <c r="F771" s="73"/>
    </row>
    <row r="772" spans="1:6" ht="16" x14ac:dyDescent="0.2">
      <c r="A772" s="73"/>
      <c r="B772" s="73"/>
      <c r="C772" s="73"/>
      <c r="D772" s="73"/>
      <c r="E772" s="73"/>
      <c r="F772" s="73"/>
    </row>
    <row r="773" spans="1:6" ht="16" x14ac:dyDescent="0.2">
      <c r="A773" s="73"/>
      <c r="B773" s="73"/>
      <c r="C773" s="73"/>
      <c r="D773" s="73"/>
      <c r="E773" s="73"/>
      <c r="F773" s="73"/>
    </row>
    <row r="774" spans="1:6" ht="16" x14ac:dyDescent="0.2">
      <c r="A774" s="73"/>
      <c r="B774" s="73"/>
      <c r="C774" s="73"/>
      <c r="D774" s="73"/>
      <c r="E774" s="73"/>
      <c r="F774" s="73"/>
    </row>
    <row r="775" spans="1:6" ht="16" x14ac:dyDescent="0.2">
      <c r="A775" s="73"/>
      <c r="B775" s="73"/>
      <c r="C775" s="73"/>
      <c r="D775" s="73"/>
      <c r="E775" s="73"/>
      <c r="F775" s="73"/>
    </row>
    <row r="776" spans="1:6" ht="16" x14ac:dyDescent="0.2">
      <c r="A776" s="73"/>
      <c r="B776" s="73"/>
      <c r="C776" s="73"/>
      <c r="D776" s="73"/>
      <c r="E776" s="73"/>
      <c r="F776" s="73"/>
    </row>
    <row r="777" spans="1:6" ht="16" x14ac:dyDescent="0.2">
      <c r="A777" s="73"/>
      <c r="B777" s="73"/>
      <c r="C777" s="73"/>
      <c r="D777" s="73"/>
      <c r="E777" s="73"/>
      <c r="F777" s="73"/>
    </row>
    <row r="778" spans="1:6" ht="16" x14ac:dyDescent="0.2">
      <c r="A778" s="73"/>
      <c r="B778" s="73"/>
      <c r="C778" s="73"/>
      <c r="D778" s="73"/>
      <c r="E778" s="73"/>
      <c r="F778" s="73"/>
    </row>
    <row r="779" spans="1:6" ht="16" x14ac:dyDescent="0.2">
      <c r="A779" s="73"/>
      <c r="B779" s="73"/>
      <c r="C779" s="73"/>
      <c r="D779" s="73"/>
      <c r="E779" s="73"/>
      <c r="F779" s="73"/>
    </row>
    <row r="780" spans="1:6" ht="16" x14ac:dyDescent="0.2">
      <c r="A780" s="73"/>
      <c r="B780" s="73"/>
      <c r="C780" s="73"/>
      <c r="D780" s="73"/>
      <c r="E780" s="73"/>
      <c r="F780" s="73"/>
    </row>
    <row r="781" spans="1:6" ht="16" x14ac:dyDescent="0.2">
      <c r="A781" s="73"/>
      <c r="B781" s="73"/>
      <c r="C781" s="73"/>
      <c r="D781" s="73"/>
      <c r="E781" s="73"/>
      <c r="F781" s="73"/>
    </row>
    <row r="782" spans="1:6" ht="16" x14ac:dyDescent="0.2">
      <c r="A782" s="73"/>
      <c r="B782" s="73"/>
      <c r="C782" s="73"/>
      <c r="D782" s="73"/>
      <c r="E782" s="73"/>
      <c r="F782" s="73"/>
    </row>
    <row r="783" spans="1:6" ht="16" x14ac:dyDescent="0.2">
      <c r="A783" s="73"/>
      <c r="B783" s="73"/>
      <c r="C783" s="73"/>
      <c r="D783" s="73"/>
      <c r="E783" s="73"/>
      <c r="F783" s="73"/>
    </row>
    <row r="784" spans="1:6" ht="16" x14ac:dyDescent="0.2">
      <c r="A784" s="73"/>
      <c r="B784" s="73"/>
      <c r="C784" s="73"/>
      <c r="D784" s="73"/>
      <c r="E784" s="73"/>
      <c r="F784" s="73"/>
    </row>
    <row r="785" spans="1:6" ht="16" x14ac:dyDescent="0.2">
      <c r="A785" s="73"/>
      <c r="B785" s="73"/>
      <c r="C785" s="73"/>
      <c r="D785" s="73"/>
      <c r="E785" s="73"/>
      <c r="F785" s="73"/>
    </row>
    <row r="786" spans="1:6" ht="16" x14ac:dyDescent="0.2">
      <c r="A786" s="73"/>
      <c r="B786" s="73"/>
      <c r="C786" s="73"/>
      <c r="D786" s="73"/>
      <c r="E786" s="73"/>
      <c r="F786" s="73"/>
    </row>
    <row r="787" spans="1:6" ht="16" x14ac:dyDescent="0.2">
      <c r="A787" s="73"/>
      <c r="B787" s="73"/>
      <c r="C787" s="73"/>
      <c r="D787" s="73"/>
      <c r="E787" s="73"/>
      <c r="F787" s="73"/>
    </row>
    <row r="788" spans="1:6" ht="16" x14ac:dyDescent="0.2">
      <c r="A788" s="73"/>
      <c r="B788" s="73"/>
      <c r="C788" s="73"/>
      <c r="D788" s="73"/>
      <c r="E788" s="73"/>
      <c r="F788" s="73"/>
    </row>
    <row r="789" spans="1:6" ht="16" x14ac:dyDescent="0.2">
      <c r="A789" s="73"/>
      <c r="B789" s="73"/>
      <c r="C789" s="73"/>
      <c r="D789" s="73"/>
      <c r="E789" s="73"/>
      <c r="F789" s="73"/>
    </row>
    <row r="790" spans="1:6" ht="16" x14ac:dyDescent="0.2">
      <c r="A790" s="73"/>
      <c r="B790" s="73"/>
      <c r="C790" s="73"/>
      <c r="D790" s="73"/>
      <c r="E790" s="73"/>
      <c r="F790" s="73"/>
    </row>
    <row r="791" spans="1:6" ht="16" x14ac:dyDescent="0.2">
      <c r="A791" s="73"/>
      <c r="B791" s="73"/>
      <c r="C791" s="73"/>
      <c r="D791" s="73"/>
      <c r="E791" s="73"/>
      <c r="F791" s="73"/>
    </row>
    <row r="792" spans="1:6" ht="16" x14ac:dyDescent="0.2">
      <c r="A792" s="73"/>
      <c r="B792" s="73"/>
      <c r="C792" s="73"/>
      <c r="D792" s="73"/>
      <c r="E792" s="73"/>
      <c r="F792" s="73"/>
    </row>
    <row r="793" spans="1:6" ht="16" x14ac:dyDescent="0.2">
      <c r="A793" s="73"/>
      <c r="B793" s="73"/>
      <c r="C793" s="73"/>
      <c r="D793" s="73"/>
      <c r="E793" s="73"/>
      <c r="F793" s="73"/>
    </row>
    <row r="794" spans="1:6" ht="16" x14ac:dyDescent="0.2">
      <c r="A794" s="73"/>
      <c r="B794" s="73"/>
      <c r="C794" s="73"/>
      <c r="D794" s="73"/>
      <c r="E794" s="73"/>
      <c r="F794" s="73"/>
    </row>
    <row r="795" spans="1:6" ht="16" x14ac:dyDescent="0.2">
      <c r="A795" s="73"/>
      <c r="B795" s="73"/>
      <c r="C795" s="73"/>
      <c r="D795" s="73"/>
      <c r="E795" s="73"/>
      <c r="F795" s="73"/>
    </row>
    <row r="796" spans="1:6" ht="16" x14ac:dyDescent="0.2">
      <c r="A796" s="73"/>
      <c r="B796" s="73"/>
      <c r="C796" s="73"/>
      <c r="D796" s="73"/>
      <c r="E796" s="73"/>
      <c r="F796" s="73"/>
    </row>
    <row r="797" spans="1:6" ht="16" x14ac:dyDescent="0.2">
      <c r="A797" s="73"/>
      <c r="B797" s="73"/>
      <c r="C797" s="73"/>
      <c r="D797" s="73"/>
      <c r="E797" s="73"/>
      <c r="F797" s="73"/>
    </row>
    <row r="798" spans="1:6" ht="16" x14ac:dyDescent="0.2">
      <c r="A798" s="73"/>
      <c r="B798" s="73"/>
      <c r="C798" s="73"/>
      <c r="D798" s="73"/>
      <c r="E798" s="73"/>
      <c r="F798" s="73"/>
    </row>
    <row r="799" spans="1:6" ht="16" x14ac:dyDescent="0.2">
      <c r="A799" s="73"/>
      <c r="B799" s="73"/>
      <c r="C799" s="73"/>
      <c r="D799" s="73"/>
      <c r="E799" s="73"/>
      <c r="F799" s="73"/>
    </row>
    <row r="800" spans="1:6" ht="16" x14ac:dyDescent="0.2">
      <c r="A800" s="73"/>
      <c r="B800" s="73"/>
      <c r="C800" s="73"/>
      <c r="D800" s="73"/>
      <c r="E800" s="73"/>
      <c r="F800" s="73"/>
    </row>
    <row r="801" spans="1:6" ht="16" x14ac:dyDescent="0.2">
      <c r="A801" s="73"/>
      <c r="B801" s="73"/>
      <c r="C801" s="73"/>
      <c r="D801" s="73"/>
      <c r="E801" s="73"/>
      <c r="F801" s="73"/>
    </row>
    <row r="802" spans="1:6" ht="16" x14ac:dyDescent="0.2">
      <c r="A802" s="73"/>
      <c r="B802" s="73"/>
      <c r="C802" s="73"/>
      <c r="D802" s="73"/>
      <c r="E802" s="73"/>
      <c r="F802" s="73"/>
    </row>
    <row r="803" spans="1:6" ht="16" x14ac:dyDescent="0.2">
      <c r="A803" s="73"/>
      <c r="B803" s="73"/>
      <c r="C803" s="73"/>
      <c r="D803" s="73"/>
      <c r="E803" s="73"/>
      <c r="F803" s="73"/>
    </row>
    <row r="804" spans="1:6" ht="16" x14ac:dyDescent="0.2">
      <c r="A804" s="73"/>
      <c r="B804" s="73"/>
      <c r="C804" s="73"/>
      <c r="D804" s="73"/>
      <c r="E804" s="73"/>
      <c r="F804" s="73"/>
    </row>
    <row r="805" spans="1:6" ht="16" x14ac:dyDescent="0.2">
      <c r="A805" s="73"/>
      <c r="B805" s="73"/>
      <c r="C805" s="73"/>
      <c r="D805" s="73"/>
      <c r="E805" s="73"/>
      <c r="F805" s="73"/>
    </row>
    <row r="806" spans="1:6" ht="16" x14ac:dyDescent="0.2">
      <c r="A806" s="73"/>
      <c r="B806" s="73"/>
      <c r="C806" s="73"/>
      <c r="D806" s="73"/>
      <c r="E806" s="73"/>
      <c r="F806" s="73"/>
    </row>
    <row r="807" spans="1:6" ht="16" x14ac:dyDescent="0.2">
      <c r="A807" s="73"/>
      <c r="B807" s="73"/>
      <c r="C807" s="73"/>
      <c r="D807" s="73"/>
      <c r="E807" s="73"/>
      <c r="F807" s="73"/>
    </row>
    <row r="808" spans="1:6" ht="16" x14ac:dyDescent="0.2">
      <c r="A808" s="73"/>
      <c r="B808" s="73"/>
      <c r="C808" s="73"/>
      <c r="D808" s="73"/>
      <c r="E808" s="73"/>
      <c r="F808" s="73"/>
    </row>
    <row r="809" spans="1:6" ht="16" x14ac:dyDescent="0.2">
      <c r="A809" s="73"/>
      <c r="B809" s="73"/>
      <c r="C809" s="73"/>
      <c r="D809" s="73"/>
      <c r="E809" s="73"/>
      <c r="F809" s="73"/>
    </row>
    <row r="810" spans="1:6" ht="16" x14ac:dyDescent="0.2">
      <c r="A810" s="73"/>
      <c r="B810" s="73"/>
      <c r="C810" s="73"/>
      <c r="D810" s="73"/>
      <c r="E810" s="73"/>
      <c r="F810" s="73"/>
    </row>
    <row r="811" spans="1:6" ht="16" x14ac:dyDescent="0.2">
      <c r="A811" s="73"/>
      <c r="B811" s="73"/>
      <c r="C811" s="73"/>
      <c r="D811" s="73"/>
      <c r="E811" s="73"/>
      <c r="F811" s="73"/>
    </row>
    <row r="812" spans="1:6" ht="16" x14ac:dyDescent="0.2">
      <c r="A812" s="73"/>
      <c r="B812" s="73"/>
      <c r="C812" s="73"/>
      <c r="D812" s="73"/>
      <c r="E812" s="73"/>
      <c r="F812" s="73"/>
    </row>
    <row r="813" spans="1:6" ht="16" x14ac:dyDescent="0.2">
      <c r="A813" s="73"/>
      <c r="B813" s="73"/>
      <c r="C813" s="73"/>
      <c r="D813" s="73"/>
      <c r="E813" s="73"/>
      <c r="F813" s="73"/>
    </row>
    <row r="814" spans="1:6" ht="16" x14ac:dyDescent="0.2">
      <c r="A814" s="73"/>
      <c r="B814" s="73"/>
      <c r="C814" s="73"/>
      <c r="D814" s="73"/>
      <c r="E814" s="73"/>
      <c r="F814" s="73"/>
    </row>
    <row r="815" spans="1:6" ht="16" x14ac:dyDescent="0.2">
      <c r="A815" s="73"/>
      <c r="B815" s="73"/>
      <c r="C815" s="73"/>
      <c r="D815" s="73"/>
      <c r="E815" s="73"/>
      <c r="F815" s="73"/>
    </row>
    <row r="816" spans="1:6" ht="16" x14ac:dyDescent="0.2">
      <c r="A816" s="73"/>
      <c r="B816" s="73"/>
      <c r="C816" s="73"/>
      <c r="D816" s="73"/>
      <c r="E816" s="73"/>
      <c r="F816" s="73"/>
    </row>
    <row r="817" spans="1:6" ht="16" x14ac:dyDescent="0.2">
      <c r="A817" s="73"/>
      <c r="B817" s="73"/>
      <c r="C817" s="73"/>
      <c r="D817" s="73"/>
      <c r="E817" s="73"/>
      <c r="F817" s="73"/>
    </row>
    <row r="818" spans="1:6" ht="16" x14ac:dyDescent="0.2">
      <c r="A818" s="73"/>
      <c r="B818" s="73"/>
      <c r="C818" s="73"/>
      <c r="D818" s="73"/>
      <c r="E818" s="73"/>
      <c r="F818" s="73"/>
    </row>
    <row r="819" spans="1:6" ht="16" x14ac:dyDescent="0.2">
      <c r="A819" s="73"/>
      <c r="B819" s="73"/>
      <c r="C819" s="73"/>
      <c r="D819" s="73"/>
      <c r="E819" s="73"/>
      <c r="F819" s="73"/>
    </row>
    <row r="820" spans="1:6" ht="16" x14ac:dyDescent="0.2">
      <c r="A820" s="73"/>
      <c r="B820" s="73"/>
      <c r="C820" s="73"/>
      <c r="D820" s="73"/>
      <c r="E820" s="73"/>
      <c r="F820" s="73"/>
    </row>
    <row r="821" spans="1:6" ht="16" x14ac:dyDescent="0.2">
      <c r="A821" s="73"/>
      <c r="B821" s="73"/>
      <c r="C821" s="73"/>
      <c r="D821" s="73"/>
      <c r="E821" s="73"/>
      <c r="F821" s="73"/>
    </row>
    <row r="822" spans="1:6" ht="16" x14ac:dyDescent="0.2">
      <c r="A822" s="73"/>
      <c r="B822" s="73"/>
      <c r="C822" s="73"/>
      <c r="D822" s="73"/>
      <c r="E822" s="73"/>
      <c r="F822" s="73"/>
    </row>
    <row r="823" spans="1:6" ht="16" x14ac:dyDescent="0.2">
      <c r="A823" s="73"/>
      <c r="B823" s="73"/>
      <c r="C823" s="73"/>
      <c r="D823" s="73"/>
      <c r="E823" s="73"/>
      <c r="F823" s="73"/>
    </row>
    <row r="824" spans="1:6" ht="16" x14ac:dyDescent="0.2">
      <c r="A824" s="73"/>
      <c r="B824" s="73"/>
      <c r="C824" s="73"/>
      <c r="D824" s="73"/>
      <c r="E824" s="73"/>
      <c r="F824" s="73"/>
    </row>
    <row r="825" spans="1:6" ht="16" x14ac:dyDescent="0.2">
      <c r="A825" s="73"/>
      <c r="B825" s="73"/>
      <c r="C825" s="73"/>
      <c r="D825" s="73"/>
      <c r="E825" s="73"/>
      <c r="F825" s="73"/>
    </row>
    <row r="826" spans="1:6" ht="16" x14ac:dyDescent="0.2">
      <c r="A826" s="73"/>
      <c r="B826" s="73"/>
      <c r="C826" s="73"/>
      <c r="D826" s="73"/>
      <c r="E826" s="73"/>
      <c r="F826" s="73"/>
    </row>
    <row r="827" spans="1:6" ht="16" x14ac:dyDescent="0.2">
      <c r="A827" s="73"/>
      <c r="B827" s="73"/>
      <c r="C827" s="73"/>
      <c r="D827" s="73"/>
      <c r="E827" s="73"/>
      <c r="F827" s="73"/>
    </row>
    <row r="828" spans="1:6" ht="16" x14ac:dyDescent="0.2">
      <c r="A828" s="73"/>
      <c r="B828" s="73"/>
      <c r="C828" s="73"/>
      <c r="D828" s="73"/>
      <c r="E828" s="73"/>
      <c r="F828" s="73"/>
    </row>
    <row r="829" spans="1:6" ht="16" x14ac:dyDescent="0.2">
      <c r="A829" s="73"/>
      <c r="B829" s="73"/>
      <c r="C829" s="73"/>
      <c r="D829" s="73"/>
      <c r="E829" s="73"/>
      <c r="F829" s="73"/>
    </row>
    <row r="830" spans="1:6" ht="16" x14ac:dyDescent="0.2">
      <c r="A830" s="73"/>
      <c r="B830" s="73"/>
      <c r="C830" s="73"/>
      <c r="D830" s="73"/>
      <c r="E830" s="73"/>
      <c r="F830" s="73"/>
    </row>
    <row r="831" spans="1:6" ht="16" x14ac:dyDescent="0.2">
      <c r="A831" s="73"/>
      <c r="B831" s="73"/>
      <c r="C831" s="73"/>
      <c r="D831" s="73"/>
      <c r="E831" s="73"/>
      <c r="F831" s="73"/>
    </row>
    <row r="832" spans="1:6" ht="16" x14ac:dyDescent="0.2">
      <c r="A832" s="73"/>
      <c r="B832" s="73"/>
      <c r="C832" s="73"/>
      <c r="D832" s="73"/>
      <c r="E832" s="73"/>
      <c r="F832" s="73"/>
    </row>
    <row r="833" spans="1:6" ht="16" x14ac:dyDescent="0.2">
      <c r="A833" s="73"/>
      <c r="B833" s="73"/>
      <c r="C833" s="73"/>
      <c r="D833" s="73"/>
      <c r="E833" s="73"/>
      <c r="F833" s="73"/>
    </row>
    <row r="834" spans="1:6" ht="16" x14ac:dyDescent="0.2">
      <c r="A834" s="73"/>
      <c r="B834" s="73"/>
      <c r="C834" s="73"/>
      <c r="D834" s="73"/>
      <c r="E834" s="73"/>
      <c r="F834" s="73"/>
    </row>
    <row r="835" spans="1:6" ht="16" x14ac:dyDescent="0.2">
      <c r="A835" s="73"/>
      <c r="B835" s="73"/>
      <c r="C835" s="73"/>
      <c r="D835" s="73"/>
      <c r="E835" s="73"/>
      <c r="F835" s="73"/>
    </row>
    <row r="836" spans="1:6" ht="16" x14ac:dyDescent="0.2">
      <c r="A836" s="73"/>
      <c r="B836" s="73"/>
      <c r="C836" s="73"/>
      <c r="D836" s="73"/>
      <c r="E836" s="73"/>
      <c r="F836" s="73"/>
    </row>
    <row r="837" spans="1:6" ht="16" x14ac:dyDescent="0.2">
      <c r="A837" s="73"/>
      <c r="B837" s="73"/>
      <c r="C837" s="73"/>
      <c r="D837" s="73"/>
      <c r="E837" s="73"/>
      <c r="F837" s="73"/>
    </row>
    <row r="838" spans="1:6" ht="16" x14ac:dyDescent="0.2">
      <c r="A838" s="73"/>
      <c r="B838" s="73"/>
      <c r="C838" s="73"/>
      <c r="D838" s="73"/>
      <c r="E838" s="73"/>
      <c r="F838" s="73"/>
    </row>
    <row r="839" spans="1:6" ht="16" x14ac:dyDescent="0.2">
      <c r="A839" s="73"/>
      <c r="B839" s="73"/>
      <c r="C839" s="73"/>
      <c r="D839" s="73"/>
      <c r="E839" s="73"/>
      <c r="F839" s="73"/>
    </row>
    <row r="840" spans="1:6" ht="16" x14ac:dyDescent="0.2">
      <c r="A840" s="73"/>
      <c r="B840" s="73"/>
      <c r="C840" s="73"/>
      <c r="D840" s="73"/>
      <c r="E840" s="73"/>
      <c r="F840" s="73"/>
    </row>
    <row r="841" spans="1:6" ht="16" x14ac:dyDescent="0.2">
      <c r="A841" s="73"/>
      <c r="B841" s="73"/>
      <c r="C841" s="73"/>
      <c r="D841" s="73"/>
      <c r="E841" s="73"/>
      <c r="F841" s="73"/>
    </row>
    <row r="842" spans="1:6" ht="16" x14ac:dyDescent="0.2">
      <c r="A842" s="73"/>
      <c r="B842" s="73"/>
      <c r="C842" s="73"/>
      <c r="D842" s="73"/>
      <c r="E842" s="73"/>
      <c r="F842" s="73"/>
    </row>
    <row r="843" spans="1:6" ht="16" x14ac:dyDescent="0.2">
      <c r="A843" s="73"/>
      <c r="B843" s="73"/>
      <c r="C843" s="73"/>
      <c r="D843" s="73"/>
      <c r="E843" s="73"/>
      <c r="F843" s="73"/>
    </row>
    <row r="844" spans="1:6" ht="16" x14ac:dyDescent="0.2">
      <c r="A844" s="73"/>
      <c r="B844" s="73"/>
      <c r="C844" s="73"/>
      <c r="D844" s="73"/>
      <c r="E844" s="73"/>
      <c r="F844" s="73"/>
    </row>
    <row r="845" spans="1:6" ht="16" x14ac:dyDescent="0.2">
      <c r="A845" s="73"/>
      <c r="B845" s="73"/>
      <c r="C845" s="73"/>
      <c r="D845" s="73"/>
      <c r="E845" s="73"/>
      <c r="F845" s="73"/>
    </row>
    <row r="846" spans="1:6" ht="16" x14ac:dyDescent="0.2">
      <c r="A846" s="73"/>
      <c r="B846" s="73"/>
      <c r="C846" s="73"/>
      <c r="D846" s="73"/>
      <c r="E846" s="73"/>
      <c r="F846" s="73"/>
    </row>
    <row r="847" spans="1:6" ht="16" x14ac:dyDescent="0.2">
      <c r="A847" s="73"/>
      <c r="B847" s="73"/>
      <c r="C847" s="73"/>
      <c r="D847" s="73"/>
      <c r="E847" s="73"/>
      <c r="F847" s="73"/>
    </row>
    <row r="848" spans="1:6" ht="16" x14ac:dyDescent="0.2">
      <c r="A848" s="73"/>
      <c r="B848" s="73"/>
      <c r="C848" s="73"/>
      <c r="D848" s="73"/>
      <c r="E848" s="73"/>
      <c r="F848" s="73"/>
    </row>
    <row r="849" spans="1:6" ht="16" x14ac:dyDescent="0.2">
      <c r="A849" s="73"/>
      <c r="B849" s="73"/>
      <c r="C849" s="73"/>
      <c r="D849" s="73"/>
      <c r="E849" s="73"/>
      <c r="F849" s="73"/>
    </row>
    <row r="850" spans="1:6" ht="16" x14ac:dyDescent="0.2">
      <c r="A850" s="73"/>
      <c r="B850" s="73"/>
      <c r="C850" s="73"/>
      <c r="D850" s="73"/>
      <c r="E850" s="73"/>
      <c r="F850" s="73"/>
    </row>
    <row r="851" spans="1:6" ht="16" x14ac:dyDescent="0.2">
      <c r="A851" s="73"/>
      <c r="B851" s="73"/>
      <c r="C851" s="73"/>
      <c r="D851" s="73"/>
      <c r="E851" s="73"/>
      <c r="F851" s="73"/>
    </row>
    <row r="852" spans="1:6" ht="16" x14ac:dyDescent="0.2">
      <c r="A852" s="73"/>
      <c r="B852" s="73"/>
      <c r="C852" s="73"/>
      <c r="D852" s="73"/>
      <c r="E852" s="73"/>
      <c r="F852" s="73"/>
    </row>
    <row r="853" spans="1:6" ht="16" x14ac:dyDescent="0.2">
      <c r="A853" s="73"/>
      <c r="B853" s="73"/>
      <c r="C853" s="73"/>
      <c r="D853" s="73"/>
      <c r="E853" s="73"/>
      <c r="F853" s="73"/>
    </row>
    <row r="854" spans="1:6" ht="16" x14ac:dyDescent="0.2">
      <c r="A854" s="73"/>
      <c r="B854" s="73"/>
      <c r="C854" s="73"/>
      <c r="D854" s="73"/>
      <c r="E854" s="73"/>
      <c r="F854" s="73"/>
    </row>
    <row r="855" spans="1:6" ht="16" x14ac:dyDescent="0.2">
      <c r="A855" s="73"/>
      <c r="B855" s="73"/>
      <c r="C855" s="73"/>
      <c r="D855" s="73"/>
      <c r="E855" s="73"/>
      <c r="F855" s="73"/>
    </row>
    <row r="856" spans="1:6" ht="16" x14ac:dyDescent="0.2">
      <c r="A856" s="73"/>
      <c r="B856" s="73"/>
      <c r="C856" s="73"/>
      <c r="D856" s="73"/>
      <c r="E856" s="73"/>
      <c r="F856" s="73"/>
    </row>
    <row r="857" spans="1:6" ht="16" x14ac:dyDescent="0.2">
      <c r="A857" s="73"/>
      <c r="B857" s="73"/>
      <c r="C857" s="73"/>
      <c r="D857" s="73"/>
      <c r="E857" s="73"/>
      <c r="F857" s="73"/>
    </row>
    <row r="858" spans="1:6" ht="16" x14ac:dyDescent="0.2">
      <c r="A858" s="73"/>
      <c r="B858" s="73"/>
      <c r="C858" s="73"/>
      <c r="D858" s="73"/>
      <c r="E858" s="73"/>
      <c r="F858" s="73"/>
    </row>
    <row r="859" spans="1:6" ht="16" x14ac:dyDescent="0.2">
      <c r="A859" s="73"/>
      <c r="B859" s="73"/>
      <c r="C859" s="73"/>
      <c r="D859" s="73"/>
      <c r="E859" s="73"/>
      <c r="F859" s="73"/>
    </row>
    <row r="860" spans="1:6" ht="16" x14ac:dyDescent="0.2">
      <c r="A860" s="73"/>
      <c r="B860" s="73"/>
      <c r="C860" s="73"/>
      <c r="D860" s="73"/>
      <c r="E860" s="73"/>
      <c r="F860" s="73"/>
    </row>
    <row r="861" spans="1:6" ht="16" x14ac:dyDescent="0.2">
      <c r="A861" s="73"/>
      <c r="B861" s="73"/>
      <c r="C861" s="73"/>
      <c r="D861" s="73"/>
      <c r="E861" s="73"/>
      <c r="F861" s="73"/>
    </row>
    <row r="862" spans="1:6" ht="16" x14ac:dyDescent="0.2">
      <c r="A862" s="73"/>
      <c r="B862" s="73"/>
      <c r="C862" s="73"/>
      <c r="D862" s="73"/>
      <c r="E862" s="73"/>
      <c r="F862" s="73"/>
    </row>
    <row r="863" spans="1:6" ht="16" x14ac:dyDescent="0.2">
      <c r="A863" s="73"/>
      <c r="B863" s="73"/>
      <c r="C863" s="73"/>
      <c r="D863" s="73"/>
      <c r="E863" s="73"/>
      <c r="F863" s="73"/>
    </row>
    <row r="864" spans="1:6" ht="16" x14ac:dyDescent="0.2">
      <c r="A864" s="73"/>
      <c r="B864" s="73"/>
      <c r="C864" s="73"/>
      <c r="D864" s="73"/>
      <c r="E864" s="73"/>
      <c r="F864" s="73"/>
    </row>
    <row r="865" spans="1:6" ht="16" x14ac:dyDescent="0.2">
      <c r="A865" s="73"/>
      <c r="B865" s="73"/>
      <c r="C865" s="73"/>
      <c r="D865" s="73"/>
      <c r="E865" s="73"/>
      <c r="F865" s="73"/>
    </row>
    <row r="866" spans="1:6" ht="16" x14ac:dyDescent="0.2">
      <c r="A866" s="73"/>
      <c r="B866" s="73"/>
      <c r="C866" s="73"/>
      <c r="D866" s="73"/>
      <c r="E866" s="73"/>
      <c r="F866" s="73"/>
    </row>
    <row r="867" spans="1:6" ht="16" x14ac:dyDescent="0.2">
      <c r="A867" s="73"/>
      <c r="B867" s="73"/>
      <c r="C867" s="73"/>
      <c r="D867" s="73"/>
      <c r="E867" s="73"/>
      <c r="F867" s="73"/>
    </row>
    <row r="868" spans="1:6" ht="16" x14ac:dyDescent="0.2">
      <c r="A868" s="73"/>
      <c r="B868" s="73"/>
      <c r="C868" s="73"/>
      <c r="D868" s="73"/>
      <c r="E868" s="73"/>
      <c r="F868" s="73"/>
    </row>
    <row r="869" spans="1:6" ht="16" x14ac:dyDescent="0.2">
      <c r="A869" s="73"/>
      <c r="B869" s="73"/>
      <c r="C869" s="73"/>
      <c r="D869" s="73"/>
      <c r="E869" s="73"/>
      <c r="F869" s="73"/>
    </row>
    <row r="870" spans="1:6" ht="16" x14ac:dyDescent="0.2">
      <c r="A870" s="73"/>
      <c r="B870" s="73"/>
      <c r="C870" s="73"/>
      <c r="D870" s="73"/>
      <c r="E870" s="73"/>
      <c r="F870" s="73"/>
    </row>
    <row r="871" spans="1:6" ht="16" x14ac:dyDescent="0.2">
      <c r="A871" s="73"/>
      <c r="B871" s="73"/>
      <c r="C871" s="73"/>
      <c r="D871" s="73"/>
      <c r="E871" s="73"/>
      <c r="F871" s="73"/>
    </row>
    <row r="872" spans="1:6" ht="16" x14ac:dyDescent="0.2">
      <c r="A872" s="73"/>
      <c r="B872" s="73"/>
      <c r="C872" s="73"/>
      <c r="D872" s="73"/>
      <c r="E872" s="73"/>
      <c r="F872" s="73"/>
    </row>
    <row r="873" spans="1:6" ht="16" x14ac:dyDescent="0.2">
      <c r="A873" s="73"/>
      <c r="B873" s="73"/>
      <c r="C873" s="73"/>
      <c r="D873" s="73"/>
      <c r="E873" s="73"/>
      <c r="F873" s="73"/>
    </row>
    <row r="874" spans="1:6" ht="16" x14ac:dyDescent="0.2">
      <c r="A874" s="73"/>
      <c r="B874" s="73"/>
      <c r="C874" s="73"/>
      <c r="D874" s="73"/>
      <c r="E874" s="73"/>
      <c r="F874" s="73"/>
    </row>
    <row r="875" spans="1:6" ht="16" x14ac:dyDescent="0.2">
      <c r="A875" s="73"/>
      <c r="B875" s="73"/>
      <c r="C875" s="73"/>
      <c r="D875" s="73"/>
      <c r="E875" s="73"/>
      <c r="F875" s="73"/>
    </row>
    <row r="876" spans="1:6" ht="16" x14ac:dyDescent="0.2">
      <c r="A876" s="73"/>
      <c r="B876" s="73"/>
      <c r="C876" s="73"/>
      <c r="D876" s="73"/>
      <c r="E876" s="73"/>
      <c r="F876" s="73"/>
    </row>
    <row r="877" spans="1:6" ht="16" x14ac:dyDescent="0.2">
      <c r="A877" s="73"/>
      <c r="B877" s="73"/>
      <c r="C877" s="73"/>
      <c r="D877" s="73"/>
      <c r="E877" s="73"/>
      <c r="F877" s="73"/>
    </row>
    <row r="878" spans="1:6" ht="16" x14ac:dyDescent="0.2">
      <c r="A878" s="73"/>
      <c r="B878" s="73"/>
      <c r="C878" s="73"/>
      <c r="D878" s="73"/>
      <c r="E878" s="73"/>
      <c r="F878" s="73"/>
    </row>
    <row r="879" spans="1:6" ht="16" x14ac:dyDescent="0.2">
      <c r="A879" s="73"/>
      <c r="B879" s="73"/>
      <c r="C879" s="73"/>
      <c r="D879" s="73"/>
      <c r="E879" s="73"/>
      <c r="F879" s="73"/>
    </row>
    <row r="880" spans="1:6" ht="16" x14ac:dyDescent="0.2">
      <c r="A880" s="73"/>
      <c r="B880" s="73"/>
      <c r="C880" s="73"/>
      <c r="D880" s="73"/>
      <c r="E880" s="73"/>
      <c r="F880" s="73"/>
    </row>
    <row r="881" spans="1:6" ht="16" x14ac:dyDescent="0.2">
      <c r="A881" s="73"/>
      <c r="B881" s="73"/>
      <c r="C881" s="73"/>
      <c r="D881" s="73"/>
      <c r="E881" s="73"/>
      <c r="F881" s="73"/>
    </row>
    <row r="882" spans="1:6" ht="16" x14ac:dyDescent="0.2">
      <c r="A882" s="73"/>
      <c r="B882" s="73"/>
      <c r="C882" s="73"/>
      <c r="D882" s="73"/>
      <c r="E882" s="73"/>
      <c r="F882" s="73"/>
    </row>
    <row r="883" spans="1:6" ht="16" x14ac:dyDescent="0.2">
      <c r="A883" s="73"/>
      <c r="B883" s="73"/>
      <c r="C883" s="73"/>
      <c r="D883" s="73"/>
      <c r="E883" s="73"/>
      <c r="F883" s="73"/>
    </row>
    <row r="884" spans="1:6" ht="16" x14ac:dyDescent="0.2">
      <c r="A884" s="73"/>
      <c r="B884" s="73"/>
      <c r="C884" s="73"/>
      <c r="D884" s="73"/>
      <c r="E884" s="73"/>
      <c r="F884" s="73"/>
    </row>
    <row r="885" spans="1:6" ht="16" x14ac:dyDescent="0.2">
      <c r="A885" s="73"/>
      <c r="B885" s="73"/>
      <c r="C885" s="73"/>
      <c r="D885" s="73"/>
      <c r="E885" s="73"/>
      <c r="F885" s="73"/>
    </row>
    <row r="886" spans="1:6" ht="16" x14ac:dyDescent="0.2">
      <c r="A886" s="73"/>
      <c r="B886" s="73"/>
      <c r="C886" s="73"/>
      <c r="D886" s="73"/>
      <c r="E886" s="73"/>
      <c r="F886" s="73"/>
    </row>
    <row r="887" spans="1:6" ht="16" x14ac:dyDescent="0.2">
      <c r="A887" s="73"/>
      <c r="B887" s="73"/>
      <c r="C887" s="73"/>
      <c r="D887" s="73"/>
      <c r="E887" s="73"/>
      <c r="F887" s="73"/>
    </row>
    <row r="888" spans="1:6" ht="16" x14ac:dyDescent="0.2">
      <c r="A888" s="73"/>
      <c r="B888" s="73"/>
      <c r="C888" s="73"/>
      <c r="D888" s="73"/>
      <c r="E888" s="73"/>
      <c r="F888" s="73"/>
    </row>
    <row r="889" spans="1:6" ht="16" x14ac:dyDescent="0.2">
      <c r="A889" s="73"/>
      <c r="B889" s="73"/>
      <c r="C889" s="73"/>
      <c r="D889" s="73"/>
      <c r="E889" s="73"/>
      <c r="F889" s="73"/>
    </row>
    <row r="890" spans="1:6" ht="16" x14ac:dyDescent="0.2">
      <c r="A890" s="73"/>
      <c r="B890" s="73"/>
      <c r="C890" s="73"/>
      <c r="D890" s="73"/>
      <c r="E890" s="73"/>
      <c r="F890" s="73"/>
    </row>
    <row r="891" spans="1:6" ht="16" x14ac:dyDescent="0.2">
      <c r="A891" s="73"/>
      <c r="B891" s="73"/>
      <c r="C891" s="73"/>
      <c r="D891" s="73"/>
      <c r="E891" s="73"/>
      <c r="F891" s="73"/>
    </row>
    <row r="892" spans="1:6" ht="16" x14ac:dyDescent="0.2">
      <c r="A892" s="73"/>
      <c r="B892" s="73"/>
      <c r="C892" s="73"/>
      <c r="D892" s="73"/>
      <c r="E892" s="73"/>
      <c r="F892" s="73"/>
    </row>
    <row r="893" spans="1:6" ht="16" x14ac:dyDescent="0.2">
      <c r="A893" s="73"/>
      <c r="B893" s="73"/>
      <c r="C893" s="73"/>
      <c r="D893" s="73"/>
      <c r="E893" s="73"/>
      <c r="F893" s="73"/>
    </row>
    <row r="894" spans="1:6" ht="16" x14ac:dyDescent="0.2">
      <c r="A894" s="73"/>
      <c r="B894" s="73"/>
      <c r="C894" s="73"/>
      <c r="D894" s="73"/>
      <c r="E894" s="73"/>
      <c r="F894" s="73"/>
    </row>
    <row r="895" spans="1:6" ht="16" x14ac:dyDescent="0.2">
      <c r="A895" s="73"/>
      <c r="B895" s="73"/>
      <c r="C895" s="73"/>
      <c r="D895" s="73"/>
      <c r="E895" s="73"/>
      <c r="F895" s="73"/>
    </row>
    <row r="896" spans="1:6" ht="16" x14ac:dyDescent="0.2">
      <c r="A896" s="73"/>
      <c r="B896" s="73"/>
      <c r="C896" s="73"/>
      <c r="D896" s="73"/>
      <c r="E896" s="73"/>
      <c r="F896" s="73"/>
    </row>
    <row r="897" spans="1:6" ht="16" x14ac:dyDescent="0.2">
      <c r="A897" s="73"/>
      <c r="B897" s="73"/>
      <c r="C897" s="73"/>
      <c r="D897" s="73"/>
      <c r="E897" s="73"/>
      <c r="F897" s="73"/>
    </row>
    <row r="898" spans="1:6" ht="16" x14ac:dyDescent="0.2">
      <c r="A898" s="73"/>
      <c r="B898" s="73"/>
      <c r="C898" s="73"/>
      <c r="D898" s="73"/>
      <c r="E898" s="73"/>
      <c r="F898" s="73"/>
    </row>
    <row r="899" spans="1:6" ht="16" x14ac:dyDescent="0.2">
      <c r="A899" s="73"/>
      <c r="B899" s="73"/>
      <c r="C899" s="73"/>
      <c r="D899" s="73"/>
      <c r="E899" s="73"/>
      <c r="F899" s="73"/>
    </row>
    <row r="900" spans="1:6" ht="16" x14ac:dyDescent="0.2">
      <c r="A900" s="73"/>
      <c r="B900" s="73"/>
      <c r="C900" s="73"/>
      <c r="D900" s="73"/>
      <c r="E900" s="73"/>
      <c r="F900" s="73"/>
    </row>
    <row r="901" spans="1:6" ht="16" x14ac:dyDescent="0.2">
      <c r="A901" s="73"/>
      <c r="B901" s="73"/>
      <c r="C901" s="73"/>
      <c r="D901" s="73"/>
      <c r="E901" s="73"/>
      <c r="F901" s="73"/>
    </row>
    <row r="902" spans="1:6" ht="16" x14ac:dyDescent="0.2">
      <c r="A902" s="73"/>
      <c r="B902" s="73"/>
      <c r="C902" s="73"/>
      <c r="D902" s="73"/>
      <c r="E902" s="73"/>
      <c r="F902" s="73"/>
    </row>
    <row r="903" spans="1:6" ht="16" x14ac:dyDescent="0.2">
      <c r="A903" s="73"/>
      <c r="B903" s="73"/>
      <c r="C903" s="73"/>
      <c r="D903" s="73"/>
      <c r="E903" s="73"/>
      <c r="F903" s="73"/>
    </row>
    <row r="904" spans="1:6" ht="16" x14ac:dyDescent="0.2">
      <c r="A904" s="73"/>
      <c r="B904" s="73"/>
      <c r="C904" s="73"/>
      <c r="D904" s="73"/>
      <c r="E904" s="73"/>
      <c r="F904" s="73"/>
    </row>
    <row r="905" spans="1:6" ht="16" x14ac:dyDescent="0.2">
      <c r="A905" s="73"/>
      <c r="B905" s="73"/>
      <c r="C905" s="73"/>
      <c r="D905" s="73"/>
      <c r="E905" s="73"/>
      <c r="F905" s="73"/>
    </row>
    <row r="906" spans="1:6" ht="16" x14ac:dyDescent="0.2">
      <c r="A906" s="73"/>
      <c r="B906" s="73"/>
      <c r="C906" s="73"/>
      <c r="D906" s="73"/>
      <c r="E906" s="73"/>
      <c r="F906" s="73"/>
    </row>
    <row r="907" spans="1:6" ht="16" x14ac:dyDescent="0.2">
      <c r="A907" s="73"/>
      <c r="B907" s="73"/>
      <c r="C907" s="73"/>
      <c r="D907" s="73"/>
      <c r="E907" s="73"/>
      <c r="F907" s="73"/>
    </row>
    <row r="908" spans="1:6" ht="16" x14ac:dyDescent="0.2">
      <c r="A908" s="73"/>
      <c r="B908" s="73"/>
      <c r="C908" s="73"/>
      <c r="D908" s="73"/>
      <c r="E908" s="73"/>
      <c r="F908" s="73"/>
    </row>
    <row r="909" spans="1:6" ht="16" x14ac:dyDescent="0.2">
      <c r="A909" s="73"/>
      <c r="B909" s="73"/>
      <c r="C909" s="73"/>
      <c r="D909" s="73"/>
      <c r="E909" s="73"/>
      <c r="F909" s="73"/>
    </row>
    <row r="910" spans="1:6" ht="16" x14ac:dyDescent="0.2">
      <c r="A910" s="73"/>
      <c r="B910" s="73"/>
      <c r="C910" s="73"/>
      <c r="D910" s="73"/>
      <c r="E910" s="73"/>
      <c r="F910" s="73"/>
    </row>
    <row r="911" spans="1:6" ht="16" x14ac:dyDescent="0.2">
      <c r="A911" s="73"/>
      <c r="B911" s="73"/>
      <c r="C911" s="73"/>
      <c r="D911" s="73"/>
      <c r="E911" s="73"/>
      <c r="F911" s="73"/>
    </row>
    <row r="912" spans="1:6" ht="16" x14ac:dyDescent="0.2">
      <c r="A912" s="73"/>
      <c r="B912" s="73"/>
      <c r="C912" s="73"/>
      <c r="D912" s="73"/>
      <c r="E912" s="73"/>
      <c r="F912" s="73"/>
    </row>
    <row r="913" spans="1:6" ht="16" x14ac:dyDescent="0.2">
      <c r="A913" s="73"/>
      <c r="B913" s="73"/>
      <c r="C913" s="73"/>
      <c r="D913" s="73"/>
      <c r="E913" s="73"/>
      <c r="F913" s="73"/>
    </row>
    <row r="914" spans="1:6" ht="16" x14ac:dyDescent="0.2">
      <c r="A914" s="73"/>
      <c r="B914" s="73"/>
      <c r="C914" s="73"/>
      <c r="D914" s="73"/>
      <c r="E914" s="73"/>
      <c r="F914" s="73"/>
    </row>
    <row r="915" spans="1:6" ht="16" x14ac:dyDescent="0.2">
      <c r="A915" s="73"/>
      <c r="B915" s="73"/>
      <c r="C915" s="73"/>
      <c r="D915" s="73"/>
      <c r="E915" s="73"/>
      <c r="F915" s="73"/>
    </row>
    <row r="916" spans="1:6" ht="16" x14ac:dyDescent="0.2">
      <c r="A916" s="73"/>
      <c r="B916" s="73"/>
      <c r="C916" s="73"/>
      <c r="D916" s="73"/>
      <c r="E916" s="73"/>
      <c r="F916" s="73"/>
    </row>
    <row r="917" spans="1:6" ht="16" x14ac:dyDescent="0.2">
      <c r="A917" s="73"/>
      <c r="B917" s="73"/>
      <c r="C917" s="73"/>
      <c r="D917" s="73"/>
      <c r="E917" s="73"/>
      <c r="F917" s="73"/>
    </row>
    <row r="918" spans="1:6" ht="16" x14ac:dyDescent="0.2">
      <c r="A918" s="73"/>
      <c r="B918" s="73"/>
      <c r="C918" s="73"/>
      <c r="D918" s="73"/>
      <c r="E918" s="73"/>
      <c r="F918" s="73"/>
    </row>
    <row r="919" spans="1:6" ht="16" x14ac:dyDescent="0.2">
      <c r="A919" s="73"/>
      <c r="B919" s="73"/>
      <c r="C919" s="73"/>
      <c r="D919" s="73"/>
      <c r="E919" s="73"/>
      <c r="F919" s="73"/>
    </row>
    <row r="920" spans="1:6" ht="16" x14ac:dyDescent="0.2">
      <c r="A920" s="73"/>
      <c r="B920" s="73"/>
      <c r="C920" s="73"/>
      <c r="D920" s="73"/>
      <c r="E920" s="73"/>
      <c r="F920" s="73"/>
    </row>
    <row r="921" spans="1:6" ht="16" x14ac:dyDescent="0.2">
      <c r="A921" s="73"/>
      <c r="B921" s="73"/>
      <c r="C921" s="73"/>
      <c r="D921" s="73"/>
      <c r="E921" s="73"/>
      <c r="F921" s="73"/>
    </row>
    <row r="922" spans="1:6" ht="16" x14ac:dyDescent="0.2">
      <c r="A922" s="73"/>
      <c r="B922" s="73"/>
      <c r="C922" s="73"/>
      <c r="D922" s="73"/>
      <c r="E922" s="73"/>
      <c r="F922" s="73"/>
    </row>
    <row r="923" spans="1:6" ht="16" x14ac:dyDescent="0.2">
      <c r="A923" s="73"/>
      <c r="B923" s="73"/>
      <c r="C923" s="73"/>
      <c r="D923" s="73"/>
      <c r="E923" s="73"/>
      <c r="F923" s="73"/>
    </row>
    <row r="924" spans="1:6" ht="16" x14ac:dyDescent="0.2">
      <c r="A924" s="73"/>
      <c r="B924" s="73"/>
      <c r="C924" s="73"/>
      <c r="D924" s="73"/>
      <c r="E924" s="73"/>
      <c r="F924" s="73"/>
    </row>
    <row r="925" spans="1:6" ht="16" x14ac:dyDescent="0.2">
      <c r="A925" s="73"/>
      <c r="B925" s="73"/>
      <c r="C925" s="73"/>
      <c r="D925" s="73"/>
      <c r="E925" s="73"/>
      <c r="F925" s="73"/>
    </row>
    <row r="926" spans="1:6" ht="16" x14ac:dyDescent="0.2">
      <c r="A926" s="73"/>
      <c r="B926" s="73"/>
      <c r="C926" s="73"/>
      <c r="D926" s="73"/>
      <c r="E926" s="73"/>
      <c r="F926" s="73"/>
    </row>
    <row r="927" spans="1:6" ht="16" x14ac:dyDescent="0.2">
      <c r="A927" s="73"/>
      <c r="B927" s="73"/>
      <c r="C927" s="73"/>
      <c r="D927" s="73"/>
      <c r="E927" s="73"/>
      <c r="F927" s="73"/>
    </row>
    <row r="928" spans="1:6" ht="16" x14ac:dyDescent="0.2">
      <c r="A928" s="73"/>
      <c r="B928" s="73"/>
      <c r="C928" s="73"/>
      <c r="D928" s="73"/>
      <c r="E928" s="73"/>
      <c r="F928" s="73"/>
    </row>
    <row r="929" spans="1:6" ht="16" x14ac:dyDescent="0.2">
      <c r="A929" s="73"/>
      <c r="B929" s="73"/>
      <c r="C929" s="73"/>
      <c r="D929" s="73"/>
      <c r="E929" s="73"/>
      <c r="F929" s="73"/>
    </row>
    <row r="930" spans="1:6" ht="16" x14ac:dyDescent="0.2">
      <c r="A930" s="73"/>
      <c r="B930" s="73"/>
      <c r="C930" s="73"/>
      <c r="D930" s="73"/>
      <c r="E930" s="73"/>
      <c r="F930" s="73"/>
    </row>
    <row r="931" spans="1:6" ht="16" x14ac:dyDescent="0.2">
      <c r="A931" s="73"/>
      <c r="B931" s="73"/>
      <c r="C931" s="73"/>
      <c r="D931" s="73"/>
      <c r="E931" s="73"/>
      <c r="F931" s="73"/>
    </row>
    <row r="932" spans="1:6" ht="16" x14ac:dyDescent="0.2">
      <c r="A932" s="73"/>
      <c r="B932" s="73"/>
      <c r="C932" s="73"/>
      <c r="D932" s="73"/>
      <c r="E932" s="73"/>
      <c r="F932" s="73"/>
    </row>
    <row r="933" spans="1:6" ht="16" x14ac:dyDescent="0.2">
      <c r="A933" s="73"/>
      <c r="B933" s="73"/>
      <c r="C933" s="73"/>
      <c r="D933" s="73"/>
      <c r="E933" s="73"/>
      <c r="F933" s="73"/>
    </row>
    <row r="934" spans="1:6" ht="16" x14ac:dyDescent="0.2">
      <c r="A934" s="73"/>
      <c r="B934" s="73"/>
      <c r="C934" s="73"/>
      <c r="D934" s="73"/>
      <c r="E934" s="73"/>
      <c r="F934" s="73"/>
    </row>
    <row r="935" spans="1:6" ht="16" x14ac:dyDescent="0.2">
      <c r="A935" s="73"/>
      <c r="B935" s="73"/>
      <c r="C935" s="73"/>
      <c r="D935" s="73"/>
      <c r="E935" s="73"/>
      <c r="F935" s="73"/>
    </row>
    <row r="936" spans="1:6" ht="16" x14ac:dyDescent="0.2">
      <c r="A936" s="73"/>
      <c r="B936" s="73"/>
      <c r="C936" s="73"/>
      <c r="D936" s="73"/>
      <c r="E936" s="73"/>
      <c r="F936" s="73"/>
    </row>
    <row r="937" spans="1:6" ht="16" x14ac:dyDescent="0.2">
      <c r="A937" s="73"/>
      <c r="B937" s="73"/>
      <c r="C937" s="73"/>
      <c r="D937" s="73"/>
      <c r="E937" s="73"/>
      <c r="F937" s="73"/>
    </row>
    <row r="938" spans="1:6" ht="16" x14ac:dyDescent="0.2">
      <c r="A938" s="73"/>
      <c r="B938" s="73"/>
      <c r="C938" s="73"/>
      <c r="D938" s="73"/>
      <c r="E938" s="73"/>
      <c r="F938" s="73"/>
    </row>
    <row r="939" spans="1:6" ht="16" x14ac:dyDescent="0.2">
      <c r="A939" s="73"/>
      <c r="B939" s="73"/>
      <c r="C939" s="73"/>
      <c r="D939" s="73"/>
      <c r="E939" s="73"/>
      <c r="F939" s="73"/>
    </row>
    <row r="940" spans="1:6" ht="16" x14ac:dyDescent="0.2">
      <c r="A940" s="73"/>
      <c r="B940" s="73"/>
      <c r="C940" s="73"/>
      <c r="D940" s="73"/>
      <c r="E940" s="73"/>
      <c r="F940" s="73"/>
    </row>
    <row r="941" spans="1:6" ht="16" x14ac:dyDescent="0.2">
      <c r="A941" s="73"/>
      <c r="B941" s="73"/>
      <c r="C941" s="73"/>
      <c r="D941" s="73"/>
      <c r="E941" s="73"/>
      <c r="F941" s="73"/>
    </row>
    <row r="942" spans="1:6" ht="16" x14ac:dyDescent="0.2">
      <c r="A942" s="73"/>
      <c r="B942" s="73"/>
      <c r="C942" s="73"/>
      <c r="D942" s="73"/>
      <c r="E942" s="73"/>
      <c r="F942" s="73"/>
    </row>
    <row r="943" spans="1:6" ht="16" x14ac:dyDescent="0.2">
      <c r="A943" s="73"/>
      <c r="B943" s="73"/>
      <c r="C943" s="73"/>
      <c r="D943" s="73"/>
      <c r="E943" s="73"/>
      <c r="F943" s="73"/>
    </row>
    <row r="944" spans="1:6" ht="16" x14ac:dyDescent="0.2">
      <c r="A944" s="73"/>
      <c r="B944" s="73"/>
      <c r="C944" s="73"/>
      <c r="D944" s="73"/>
      <c r="E944" s="73"/>
      <c r="F944" s="73"/>
    </row>
    <row r="945" spans="1:6" ht="16" x14ac:dyDescent="0.2">
      <c r="A945" s="73"/>
      <c r="B945" s="73"/>
      <c r="C945" s="73"/>
      <c r="D945" s="73"/>
      <c r="E945" s="73"/>
      <c r="F945" s="73"/>
    </row>
    <row r="946" spans="1:6" ht="16" x14ac:dyDescent="0.2">
      <c r="A946" s="73"/>
      <c r="B946" s="73"/>
      <c r="C946" s="73"/>
      <c r="D946" s="73"/>
      <c r="E946" s="73"/>
      <c r="F946" s="73"/>
    </row>
    <row r="947" spans="1:6" ht="16" x14ac:dyDescent="0.2">
      <c r="A947" s="73"/>
      <c r="B947" s="73"/>
      <c r="C947" s="73"/>
      <c r="D947" s="73"/>
      <c r="E947" s="73"/>
      <c r="F947" s="73"/>
    </row>
    <row r="948" spans="1:6" ht="16" x14ac:dyDescent="0.2">
      <c r="A948" s="73"/>
      <c r="B948" s="73"/>
      <c r="C948" s="73"/>
      <c r="D948" s="73"/>
      <c r="E948" s="73"/>
      <c r="F948" s="73"/>
    </row>
    <row r="949" spans="1:6" ht="16" x14ac:dyDescent="0.2">
      <c r="A949" s="73"/>
      <c r="B949" s="73"/>
      <c r="C949" s="73"/>
      <c r="D949" s="73"/>
      <c r="E949" s="73"/>
      <c r="F949" s="73"/>
    </row>
    <row r="950" spans="1:6" ht="16" x14ac:dyDescent="0.2">
      <c r="A950" s="73"/>
      <c r="B950" s="73"/>
      <c r="C950" s="73"/>
      <c r="D950" s="73"/>
      <c r="E950" s="73"/>
      <c r="F950" s="73"/>
    </row>
    <row r="951" spans="1:6" ht="16" x14ac:dyDescent="0.2">
      <c r="A951" s="73"/>
      <c r="B951" s="73"/>
      <c r="C951" s="73"/>
      <c r="D951" s="73"/>
      <c r="E951" s="73"/>
      <c r="F951" s="73"/>
    </row>
    <row r="952" spans="1:6" ht="16" x14ac:dyDescent="0.2">
      <c r="A952" s="73"/>
      <c r="B952" s="73"/>
      <c r="C952" s="73"/>
      <c r="D952" s="73"/>
      <c r="E952" s="73"/>
      <c r="F952" s="73"/>
    </row>
    <row r="953" spans="1:6" ht="16" x14ac:dyDescent="0.2">
      <c r="A953" s="73"/>
      <c r="B953" s="73"/>
      <c r="C953" s="73"/>
      <c r="D953" s="73"/>
      <c r="E953" s="73"/>
      <c r="F953" s="73"/>
    </row>
    <row r="954" spans="1:6" ht="16" x14ac:dyDescent="0.2">
      <c r="A954" s="73"/>
      <c r="B954" s="73"/>
      <c r="C954" s="73"/>
      <c r="D954" s="73"/>
      <c r="E954" s="73"/>
      <c r="F954" s="73"/>
    </row>
    <row r="955" spans="1:6" ht="16" x14ac:dyDescent="0.2">
      <c r="A955" s="73"/>
      <c r="B955" s="73"/>
      <c r="C955" s="73"/>
      <c r="D955" s="73"/>
      <c r="E955" s="73"/>
      <c r="F955" s="73"/>
    </row>
    <row r="956" spans="1:6" ht="16" x14ac:dyDescent="0.2">
      <c r="A956" s="73"/>
      <c r="B956" s="73"/>
      <c r="C956" s="73"/>
      <c r="D956" s="73"/>
      <c r="E956" s="73"/>
      <c r="F956" s="73"/>
    </row>
    <row r="957" spans="1:6" ht="16" x14ac:dyDescent="0.2">
      <c r="A957" s="73"/>
      <c r="B957" s="73"/>
      <c r="C957" s="73"/>
      <c r="D957" s="73"/>
      <c r="E957" s="73"/>
      <c r="F957" s="73"/>
    </row>
    <row r="958" spans="1:6" ht="16" x14ac:dyDescent="0.2">
      <c r="A958" s="73"/>
      <c r="B958" s="73"/>
      <c r="C958" s="73"/>
      <c r="D958" s="73"/>
      <c r="E958" s="73"/>
      <c r="F958" s="73"/>
    </row>
    <row r="959" spans="1:6" ht="16" x14ac:dyDescent="0.2">
      <c r="A959" s="73"/>
      <c r="B959" s="73"/>
      <c r="C959" s="73"/>
      <c r="D959" s="73"/>
      <c r="E959" s="73"/>
      <c r="F959" s="73"/>
    </row>
    <row r="960" spans="1:6" ht="16" x14ac:dyDescent="0.2">
      <c r="A960" s="73"/>
      <c r="B960" s="73"/>
      <c r="C960" s="73"/>
      <c r="D960" s="73"/>
      <c r="E960" s="73"/>
      <c r="F960" s="73"/>
    </row>
    <row r="961" spans="1:6" ht="16" x14ac:dyDescent="0.2">
      <c r="A961" s="73"/>
      <c r="B961" s="73"/>
      <c r="C961" s="73"/>
      <c r="D961" s="73"/>
      <c r="E961" s="73"/>
      <c r="F961" s="73"/>
    </row>
    <row r="962" spans="1:6" ht="16" x14ac:dyDescent="0.2">
      <c r="A962" s="73"/>
      <c r="B962" s="73"/>
      <c r="C962" s="73"/>
      <c r="D962" s="73"/>
      <c r="E962" s="73"/>
      <c r="F962" s="73"/>
    </row>
    <row r="963" spans="1:6" ht="16" x14ac:dyDescent="0.2">
      <c r="A963" s="73"/>
      <c r="B963" s="73"/>
      <c r="C963" s="73"/>
      <c r="D963" s="73"/>
      <c r="E963" s="73"/>
      <c r="F963" s="73"/>
    </row>
    <row r="964" spans="1:6" ht="16" x14ac:dyDescent="0.2">
      <c r="A964" s="73"/>
      <c r="B964" s="73"/>
      <c r="C964" s="73"/>
      <c r="D964" s="73"/>
      <c r="E964" s="73"/>
      <c r="F964" s="73"/>
    </row>
    <row r="965" spans="1:6" ht="16" x14ac:dyDescent="0.2">
      <c r="A965" s="73"/>
      <c r="B965" s="73"/>
      <c r="C965" s="73"/>
      <c r="D965" s="73"/>
      <c r="E965" s="73"/>
      <c r="F965" s="73"/>
    </row>
    <row r="966" spans="1:6" ht="16" x14ac:dyDescent="0.2">
      <c r="A966" s="73"/>
      <c r="B966" s="73"/>
      <c r="C966" s="73"/>
      <c r="D966" s="73"/>
      <c r="E966" s="73"/>
      <c r="F966" s="73"/>
    </row>
    <row r="967" spans="1:6" ht="16" x14ac:dyDescent="0.2">
      <c r="A967" s="73"/>
      <c r="B967" s="73"/>
      <c r="C967" s="73"/>
      <c r="D967" s="73"/>
      <c r="E967" s="73"/>
      <c r="F967" s="73"/>
    </row>
    <row r="968" spans="1:6" ht="16" x14ac:dyDescent="0.2">
      <c r="A968" s="73"/>
      <c r="B968" s="73"/>
      <c r="C968" s="73"/>
      <c r="D968" s="73"/>
      <c r="E968" s="73"/>
      <c r="F968" s="73"/>
    </row>
    <row r="969" spans="1:6" ht="16" x14ac:dyDescent="0.2">
      <c r="A969" s="73"/>
      <c r="B969" s="73"/>
      <c r="C969" s="73"/>
      <c r="D969" s="73"/>
      <c r="E969" s="73"/>
      <c r="F969" s="73"/>
    </row>
    <row r="970" spans="1:6" ht="16" x14ac:dyDescent="0.2">
      <c r="A970" s="73"/>
      <c r="B970" s="73"/>
      <c r="C970" s="73"/>
      <c r="D970" s="73"/>
      <c r="E970" s="73"/>
      <c r="F970" s="73"/>
    </row>
    <row r="971" spans="1:6" ht="16" x14ac:dyDescent="0.2">
      <c r="A971" s="73"/>
      <c r="B971" s="73"/>
      <c r="C971" s="73"/>
      <c r="D971" s="73"/>
      <c r="E971" s="73"/>
      <c r="F971" s="73"/>
    </row>
    <row r="972" spans="1:6" ht="16" x14ac:dyDescent="0.2">
      <c r="A972" s="73"/>
      <c r="B972" s="73"/>
      <c r="C972" s="73"/>
      <c r="D972" s="73"/>
      <c r="E972" s="73"/>
      <c r="F972" s="73"/>
    </row>
    <row r="973" spans="1:6" ht="16" x14ac:dyDescent="0.2">
      <c r="A973" s="73"/>
      <c r="B973" s="73"/>
      <c r="C973" s="73"/>
      <c r="D973" s="73"/>
      <c r="E973" s="73"/>
      <c r="F973" s="73"/>
    </row>
    <row r="974" spans="1:6" ht="16" x14ac:dyDescent="0.2">
      <c r="A974" s="73"/>
      <c r="B974" s="73"/>
      <c r="C974" s="73"/>
      <c r="D974" s="73"/>
      <c r="E974" s="73"/>
      <c r="F974" s="73"/>
    </row>
    <row r="975" spans="1:6" ht="16" x14ac:dyDescent="0.2">
      <c r="A975" s="73"/>
      <c r="B975" s="73"/>
      <c r="C975" s="73"/>
      <c r="D975" s="73"/>
      <c r="E975" s="73"/>
      <c r="F975" s="73"/>
    </row>
    <row r="976" spans="1:6" ht="16" x14ac:dyDescent="0.2">
      <c r="A976" s="73"/>
      <c r="B976" s="73"/>
      <c r="C976" s="73"/>
      <c r="D976" s="73"/>
      <c r="E976" s="73"/>
      <c r="F976" s="73"/>
    </row>
    <row r="977" spans="1:6" ht="16" x14ac:dyDescent="0.2">
      <c r="A977" s="73"/>
      <c r="B977" s="73"/>
      <c r="C977" s="73"/>
      <c r="D977" s="73"/>
      <c r="E977" s="73"/>
      <c r="F977" s="73"/>
    </row>
    <row r="978" spans="1:6" ht="16" x14ac:dyDescent="0.2">
      <c r="A978" s="73"/>
      <c r="B978" s="73"/>
      <c r="C978" s="73"/>
      <c r="D978" s="73"/>
      <c r="E978" s="73"/>
      <c r="F978" s="73"/>
    </row>
    <row r="979" spans="1:6" ht="16" x14ac:dyDescent="0.2">
      <c r="A979" s="73"/>
      <c r="B979" s="73"/>
      <c r="C979" s="73"/>
      <c r="D979" s="73"/>
      <c r="E979" s="73"/>
      <c r="F979" s="73"/>
    </row>
    <row r="980" spans="1:6" ht="16" x14ac:dyDescent="0.2">
      <c r="A980" s="73"/>
      <c r="B980" s="73"/>
      <c r="C980" s="73"/>
      <c r="D980" s="73"/>
      <c r="E980" s="73"/>
      <c r="F980" s="73"/>
    </row>
    <row r="981" spans="1:6" ht="16" x14ac:dyDescent="0.2">
      <c r="A981" s="73"/>
      <c r="B981" s="73"/>
      <c r="C981" s="73"/>
      <c r="D981" s="73"/>
      <c r="E981" s="73"/>
      <c r="F981" s="73"/>
    </row>
    <row r="982" spans="1:6" ht="16" x14ac:dyDescent="0.2">
      <c r="A982" s="73"/>
      <c r="B982" s="73"/>
      <c r="C982" s="73"/>
      <c r="D982" s="73"/>
      <c r="E982" s="73"/>
      <c r="F982" s="73"/>
    </row>
    <row r="983" spans="1:6" ht="16" x14ac:dyDescent="0.2">
      <c r="A983" s="73"/>
      <c r="B983" s="73"/>
      <c r="C983" s="73"/>
      <c r="D983" s="73"/>
      <c r="E983" s="73"/>
      <c r="F983" s="73"/>
    </row>
    <row r="984" spans="1:6" ht="16" x14ac:dyDescent="0.2">
      <c r="A984" s="73"/>
      <c r="B984" s="73"/>
      <c r="C984" s="73"/>
      <c r="D984" s="73"/>
      <c r="E984" s="73"/>
      <c r="F984" s="73"/>
    </row>
    <row r="985" spans="1:6" ht="16" x14ac:dyDescent="0.2">
      <c r="A985" s="73"/>
      <c r="B985" s="73"/>
      <c r="C985" s="73"/>
      <c r="D985" s="73"/>
      <c r="E985" s="73"/>
      <c r="F985" s="73"/>
    </row>
    <row r="986" spans="1:6" ht="16" x14ac:dyDescent="0.2">
      <c r="A986" s="73"/>
      <c r="B986" s="73"/>
      <c r="C986" s="73"/>
      <c r="D986" s="73"/>
      <c r="E986" s="73"/>
      <c r="F986" s="73"/>
    </row>
    <row r="987" spans="1:6" ht="16" x14ac:dyDescent="0.2">
      <c r="A987" s="73"/>
      <c r="B987" s="73"/>
      <c r="C987" s="73"/>
      <c r="D987" s="73"/>
      <c r="E987" s="73"/>
      <c r="F987" s="73"/>
    </row>
    <row r="988" spans="1:6" ht="16" x14ac:dyDescent="0.2">
      <c r="A988" s="73"/>
      <c r="B988" s="73"/>
      <c r="C988" s="73"/>
      <c r="D988" s="73"/>
      <c r="E988" s="73"/>
      <c r="F988" s="73"/>
    </row>
    <row r="989" spans="1:6" ht="16" x14ac:dyDescent="0.2">
      <c r="A989" s="73"/>
      <c r="B989" s="73"/>
      <c r="C989" s="73"/>
      <c r="D989" s="73"/>
      <c r="E989" s="73"/>
      <c r="F989" s="73"/>
    </row>
    <row r="990" spans="1:6" ht="16" x14ac:dyDescent="0.2">
      <c r="A990" s="73"/>
      <c r="B990" s="73"/>
      <c r="C990" s="73"/>
      <c r="D990" s="73"/>
      <c r="E990" s="73"/>
      <c r="F990" s="73"/>
    </row>
    <row r="991" spans="1:6" ht="16" x14ac:dyDescent="0.2">
      <c r="A991" s="73"/>
      <c r="B991" s="73"/>
      <c r="C991" s="73"/>
      <c r="D991" s="73"/>
      <c r="E991" s="73"/>
      <c r="F991" s="73"/>
    </row>
    <row r="992" spans="1:6" ht="16" x14ac:dyDescent="0.2">
      <c r="A992" s="73"/>
      <c r="B992" s="73"/>
      <c r="C992" s="73"/>
      <c r="D992" s="73"/>
      <c r="E992" s="73"/>
      <c r="F992" s="73"/>
    </row>
    <row r="993" spans="1:6" ht="16" x14ac:dyDescent="0.2">
      <c r="A993" s="73"/>
      <c r="B993" s="73"/>
      <c r="C993" s="73"/>
      <c r="D993" s="73"/>
      <c r="E993" s="73"/>
      <c r="F993" s="73"/>
    </row>
    <row r="994" spans="1:6" ht="16" x14ac:dyDescent="0.2">
      <c r="A994" s="73"/>
      <c r="B994" s="73"/>
      <c r="C994" s="73"/>
      <c r="D994" s="73"/>
      <c r="E994" s="73"/>
      <c r="F994" s="73"/>
    </row>
    <row r="995" spans="1:6" ht="16" x14ac:dyDescent="0.2">
      <c r="A995" s="73"/>
      <c r="B995" s="73"/>
      <c r="C995" s="73"/>
      <c r="D995" s="73"/>
      <c r="E995" s="73"/>
      <c r="F995" s="73"/>
    </row>
    <row r="996" spans="1:6" ht="16" x14ac:dyDescent="0.2">
      <c r="A996" s="73"/>
      <c r="B996" s="73"/>
      <c r="C996" s="73"/>
      <c r="D996" s="73"/>
      <c r="E996" s="73"/>
      <c r="F996" s="73"/>
    </row>
    <row r="997" spans="1:6" ht="16" x14ac:dyDescent="0.2">
      <c r="A997" s="73"/>
      <c r="B997" s="73"/>
      <c r="C997" s="73"/>
      <c r="D997" s="73"/>
      <c r="E997" s="73"/>
      <c r="F997" s="73"/>
    </row>
    <row r="998" spans="1:6" ht="16" x14ac:dyDescent="0.2">
      <c r="A998" s="73"/>
      <c r="B998" s="73"/>
      <c r="C998" s="73"/>
      <c r="D998" s="73"/>
      <c r="E998" s="73"/>
      <c r="F998" s="73"/>
    </row>
    <row r="999" spans="1:6" ht="16" x14ac:dyDescent="0.2">
      <c r="A999" s="73"/>
      <c r="B999" s="73"/>
      <c r="C999" s="73"/>
      <c r="D999" s="73"/>
      <c r="E999" s="73"/>
      <c r="F999" s="73"/>
    </row>
    <row r="1000" spans="1:6" ht="16" x14ac:dyDescent="0.2">
      <c r="A1000" s="73"/>
      <c r="B1000" s="73"/>
      <c r="C1000" s="73"/>
      <c r="D1000" s="73"/>
      <c r="E1000" s="73"/>
      <c r="F1000" s="73"/>
    </row>
  </sheetData>
  <mergeCells count="5">
    <mergeCell ref="A1:F1"/>
    <mergeCell ref="A2:F2"/>
    <mergeCell ref="A3:F3"/>
    <mergeCell ref="A4:F4"/>
    <mergeCell ref="A17:B17"/>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Impact Calc_General</vt:lpstr>
      <vt:lpstr>Impact Calc_Electric Production</vt:lpstr>
      <vt:lpstr>Impact Calc_Electric Conserve</vt:lpstr>
      <vt:lpstr>Budget</vt:lpstr>
      <vt:lpstr>Units &amp; Assumptions_General</vt:lpstr>
      <vt:lpstr>Units &amp; Assumption_Electricity</vt:lpstr>
      <vt:lpstr>Example_Calc_ElectricProduction</vt:lpstr>
      <vt:lpstr>Example_Calc_ElectricConserve</vt:lpstr>
      <vt:lpstr>Example_Budget_ElectricProducti</vt:lpstr>
      <vt:lpstr>Example_Budget_ElectricConserve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Ian Aley</cp:lastModifiedBy>
  <cp:lastPrinted>2017-01-18T19:18:04Z</cp:lastPrinted>
  <dcterms:created xsi:type="dcterms:W3CDTF">2017-01-07T22:20:01Z</dcterms:created>
  <dcterms:modified xsi:type="dcterms:W3CDTF">2021-11-09T20:12:53Z</dcterms:modified>
</cp:coreProperties>
</file>